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5" activeTab="0"/>
  </bookViews>
  <sheets>
    <sheet name="Skattabelle" sheetId="1" r:id="rId1"/>
    <sheet name="Summenverlauf" sheetId="2" r:id="rId2"/>
  </sheets>
  <definedNames/>
  <calcPr fullCalcOnLoad="1"/>
</workbook>
</file>

<file path=xl/sharedStrings.xml><?xml version="1.0" encoding="utf-8"?>
<sst xmlns="http://schemas.openxmlformats.org/spreadsheetml/2006/main" count="36" uniqueCount="17">
  <si>
    <t>Skatclub AWE 1990 e.V. - Skattabelle</t>
  </si>
  <si>
    <t>Summe EUR</t>
  </si>
  <si>
    <t xml:space="preserve">           Anzahl Spiele</t>
  </si>
  <si>
    <t>Armin</t>
  </si>
  <si>
    <t>Willi</t>
  </si>
  <si>
    <t>Erwin</t>
  </si>
  <si>
    <t>Gesamt</t>
  </si>
  <si>
    <t>Nr</t>
  </si>
  <si>
    <t>Datum</t>
  </si>
  <si>
    <t>EUR</t>
  </si>
  <si>
    <t>Einsatz</t>
  </si>
  <si>
    <t>insg.</t>
  </si>
  <si>
    <t>gew.</t>
  </si>
  <si>
    <t>ver.</t>
  </si>
  <si>
    <t>insg</t>
  </si>
  <si>
    <t>Mittelwert von 10</t>
  </si>
  <si>
    <t>30min./Spiel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</si>
</sst>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_ ;[RED]\-0.00\ "/>
    <numFmt numFmtId="166" formatCode="0"/>
    <numFmt numFmtId="167" formatCode="DD/MM/YYYY"/>
    <numFmt numFmtId="168" formatCode="0.00_ ;\-0.00\ "/>
    <numFmt numFmtId="169" formatCode="0.0%"/>
    <numFmt numFmtId="170" formatCode="D/M/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4"/>
      <color indexed="8"/>
      <name val="VelioLarg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9"/>
      <color indexed="22"/>
      <name val="Arial"/>
      <family val="2"/>
    </font>
    <font>
      <i/>
      <sz val="10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0.25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139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19" fillId="21" borderId="10" xfId="0" applyFont="1" applyFill="1" applyBorder="1" applyAlignment="1">
      <alignment horizontal="center" vertical="center"/>
    </xf>
    <xf numFmtId="165" fontId="20" fillId="7" borderId="10" xfId="0" applyNumberFormat="1" applyFont="1" applyFill="1" applyBorder="1" applyAlignment="1">
      <alignment horizontal="center" vertical="center"/>
    </xf>
    <xf numFmtId="166" fontId="21" fillId="7" borderId="10" xfId="0" applyNumberFormat="1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 horizontal="center" vertical="center"/>
    </xf>
    <xf numFmtId="166" fontId="20" fillId="7" borderId="10" xfId="0" applyNumberFormat="1" applyFont="1" applyFill="1" applyBorder="1" applyAlignment="1">
      <alignment horizontal="center" vertical="center"/>
    </xf>
    <xf numFmtId="164" fontId="20" fillId="7" borderId="1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8" fillId="7" borderId="11" xfId="0" applyFont="1" applyFill="1" applyBorder="1" applyAlignment="1">
      <alignment horizontal="center" vertical="center"/>
    </xf>
    <xf numFmtId="164" fontId="0" fillId="7" borderId="12" xfId="0" applyFont="1" applyFill="1" applyBorder="1" applyAlignment="1">
      <alignment horizontal="center" vertical="center"/>
    </xf>
    <xf numFmtId="164" fontId="21" fillId="7" borderId="12" xfId="0" applyFont="1" applyFill="1" applyBorder="1" applyAlignment="1">
      <alignment horizontal="center" vertical="center"/>
    </xf>
    <xf numFmtId="165" fontId="23" fillId="7" borderId="12" xfId="0" applyNumberFormat="1" applyFont="1" applyFill="1" applyBorder="1" applyAlignment="1">
      <alignment horizontal="center" vertical="center"/>
    </xf>
    <xf numFmtId="164" fontId="24" fillId="7" borderId="13" xfId="0" applyFont="1" applyFill="1" applyBorder="1" applyAlignment="1">
      <alignment horizontal="center" vertical="center"/>
    </xf>
    <xf numFmtId="165" fontId="21" fillId="7" borderId="11" xfId="0" applyNumberFormat="1" applyFont="1" applyFill="1" applyBorder="1" applyAlignment="1">
      <alignment horizontal="center" vertical="center"/>
    </xf>
    <xf numFmtId="165" fontId="21" fillId="7" borderId="12" xfId="0" applyNumberFormat="1" applyFont="1" applyFill="1" applyBorder="1" applyAlignment="1">
      <alignment horizontal="center" vertical="center"/>
    </xf>
    <xf numFmtId="165" fontId="21" fillId="7" borderId="14" xfId="0" applyNumberFormat="1" applyFont="1" applyFill="1" applyBorder="1" applyAlignment="1">
      <alignment horizontal="center" vertical="center"/>
    </xf>
    <xf numFmtId="166" fontId="21" fillId="7" borderId="15" xfId="0" applyNumberFormat="1" applyFont="1" applyFill="1" applyBorder="1" applyAlignment="1">
      <alignment horizontal="center" vertical="center"/>
    </xf>
    <xf numFmtId="166" fontId="21" fillId="7" borderId="12" xfId="0" applyNumberFormat="1" applyFont="1" applyFill="1" applyBorder="1" applyAlignment="1">
      <alignment horizontal="center" vertical="center"/>
    </xf>
    <xf numFmtId="166" fontId="21" fillId="7" borderId="14" xfId="0" applyNumberFormat="1" applyFont="1" applyFill="1" applyBorder="1" applyAlignment="1">
      <alignment horizontal="center" vertical="center"/>
    </xf>
    <xf numFmtId="166" fontId="21" fillId="7" borderId="11" xfId="0" applyNumberFormat="1" applyFont="1" applyFill="1" applyBorder="1" applyAlignment="1">
      <alignment horizontal="center" vertical="center"/>
    </xf>
    <xf numFmtId="166" fontId="21" fillId="7" borderId="13" xfId="0" applyNumberFormat="1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18" fillId="20" borderId="16" xfId="0" applyFont="1" applyFill="1" applyBorder="1" applyAlignment="1">
      <alignment vertical="center"/>
    </xf>
    <xf numFmtId="164" fontId="0" fillId="20" borderId="17" xfId="0" applyFill="1" applyBorder="1" applyAlignment="1">
      <alignment vertical="center"/>
    </xf>
    <xf numFmtId="165" fontId="0" fillId="20" borderId="17" xfId="0" applyNumberFormat="1" applyFill="1" applyBorder="1" applyAlignment="1">
      <alignment horizontal="right" vertical="center"/>
    </xf>
    <xf numFmtId="164" fontId="0" fillId="20" borderId="17" xfId="0" applyFill="1" applyBorder="1" applyAlignment="1">
      <alignment horizontal="center" vertical="center"/>
    </xf>
    <xf numFmtId="166" fontId="0" fillId="20" borderId="17" xfId="0" applyNumberFormat="1" applyFill="1" applyBorder="1" applyAlignment="1">
      <alignment vertical="center"/>
    </xf>
    <xf numFmtId="164" fontId="0" fillId="20" borderId="18" xfId="0" applyFill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18" fillId="20" borderId="19" xfId="0" applyFont="1" applyFill="1" applyBorder="1" applyAlignment="1">
      <alignment horizontal="right" vertical="center"/>
    </xf>
    <xf numFmtId="167" fontId="0" fillId="20" borderId="20" xfId="0" applyNumberFormat="1" applyFill="1" applyBorder="1" applyAlignment="1">
      <alignment horizontal="right" vertical="center"/>
    </xf>
    <xf numFmtId="164" fontId="0" fillId="4" borderId="20" xfId="0" applyFill="1" applyBorder="1" applyAlignment="1">
      <alignment horizontal="right" vertical="center"/>
    </xf>
    <xf numFmtId="165" fontId="0" fillId="4" borderId="20" xfId="0" applyNumberFormat="1" applyFill="1" applyBorder="1" applyAlignment="1">
      <alignment horizontal="right" vertical="center"/>
    </xf>
    <xf numFmtId="164" fontId="0" fillId="8" borderId="20" xfId="0" applyFill="1" applyBorder="1" applyAlignment="1">
      <alignment horizontal="right" vertical="center"/>
    </xf>
    <xf numFmtId="165" fontId="0" fillId="8" borderId="20" xfId="0" applyNumberFormat="1" applyFill="1" applyBorder="1" applyAlignment="1">
      <alignment horizontal="right" vertical="center"/>
    </xf>
    <xf numFmtId="164" fontId="0" fillId="3" borderId="20" xfId="0" applyFill="1" applyBorder="1" applyAlignment="1">
      <alignment horizontal="right" vertical="center"/>
    </xf>
    <xf numFmtId="165" fontId="0" fillId="3" borderId="20" xfId="0" applyNumberFormat="1" applyFill="1" applyBorder="1" applyAlignment="1">
      <alignment horizontal="right" vertical="center"/>
    </xf>
    <xf numFmtId="164" fontId="0" fillId="20" borderId="21" xfId="0" applyFill="1" applyBorder="1" applyAlignment="1">
      <alignment horizontal="right" vertical="center"/>
    </xf>
    <xf numFmtId="165" fontId="0" fillId="4" borderId="19" xfId="0" applyNumberFormat="1" applyFill="1" applyBorder="1" applyAlignment="1">
      <alignment horizontal="right" vertical="center"/>
    </xf>
    <xf numFmtId="165" fontId="0" fillId="3" borderId="21" xfId="0" applyNumberFormat="1" applyFill="1" applyBorder="1" applyAlignment="1">
      <alignment horizontal="right" vertical="center"/>
    </xf>
    <xf numFmtId="166" fontId="0" fillId="4" borderId="22" xfId="0" applyNumberFormat="1" applyFill="1" applyBorder="1" applyAlignment="1">
      <alignment horizontal="right" vertical="center"/>
    </xf>
    <xf numFmtId="166" fontId="0" fillId="4" borderId="20" xfId="0" applyNumberFormat="1" applyFill="1" applyBorder="1" applyAlignment="1">
      <alignment horizontal="right" vertical="center"/>
    </xf>
    <xf numFmtId="166" fontId="0" fillId="4" borderId="21" xfId="0" applyNumberFormat="1" applyFill="1" applyBorder="1" applyAlignment="1">
      <alignment horizontal="right" vertical="center"/>
    </xf>
    <xf numFmtId="166" fontId="0" fillId="8" borderId="19" xfId="0" applyNumberFormat="1" applyFill="1" applyBorder="1" applyAlignment="1">
      <alignment horizontal="right" vertical="center"/>
    </xf>
    <xf numFmtId="166" fontId="0" fillId="8" borderId="20" xfId="0" applyNumberFormat="1" applyFill="1" applyBorder="1" applyAlignment="1">
      <alignment horizontal="right" vertical="center"/>
    </xf>
    <xf numFmtId="166" fontId="0" fillId="8" borderId="21" xfId="0" applyNumberFormat="1" applyFill="1" applyBorder="1" applyAlignment="1">
      <alignment horizontal="right" vertical="center"/>
    </xf>
    <xf numFmtId="166" fontId="0" fillId="3" borderId="19" xfId="0" applyNumberFormat="1" applyFill="1" applyBorder="1" applyAlignment="1">
      <alignment horizontal="right" vertical="center"/>
    </xf>
    <xf numFmtId="166" fontId="0" fillId="3" borderId="20" xfId="0" applyNumberFormat="1" applyFill="1" applyBorder="1" applyAlignment="1">
      <alignment horizontal="right" vertical="center"/>
    </xf>
    <xf numFmtId="166" fontId="0" fillId="3" borderId="23" xfId="0" applyNumberFormat="1" applyFill="1" applyBorder="1" applyAlignment="1">
      <alignment horizontal="right" vertical="center"/>
    </xf>
    <xf numFmtId="166" fontId="0" fillId="20" borderId="19" xfId="0" applyNumberFormat="1" applyFill="1" applyBorder="1" applyAlignment="1">
      <alignment horizontal="right" vertical="center"/>
    </xf>
    <xf numFmtId="166" fontId="0" fillId="20" borderId="20" xfId="0" applyNumberFormat="1" applyFill="1" applyBorder="1" applyAlignment="1">
      <alignment horizontal="right" vertical="center"/>
    </xf>
    <xf numFmtId="166" fontId="0" fillId="20" borderId="21" xfId="0" applyNumberFormat="1" applyFill="1" applyBorder="1" applyAlignment="1">
      <alignment horizontal="right" vertical="center"/>
    </xf>
    <xf numFmtId="168" fontId="22" fillId="0" borderId="0" xfId="0" applyNumberFormat="1" applyFont="1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18" fillId="20" borderId="24" xfId="0" applyFont="1" applyFill="1" applyBorder="1" applyAlignment="1">
      <alignment horizontal="right" vertical="center"/>
    </xf>
    <xf numFmtId="167" fontId="0" fillId="20" borderId="25" xfId="0" applyNumberFormat="1" applyFill="1" applyBorder="1" applyAlignment="1">
      <alignment horizontal="right" vertical="center"/>
    </xf>
    <xf numFmtId="164" fontId="0" fillId="4" borderId="25" xfId="0" applyFill="1" applyBorder="1" applyAlignment="1">
      <alignment horizontal="right" vertical="center"/>
    </xf>
    <xf numFmtId="165" fontId="0" fillId="4" borderId="25" xfId="0" applyNumberFormat="1" applyFill="1" applyBorder="1" applyAlignment="1">
      <alignment horizontal="right" vertical="center"/>
    </xf>
    <xf numFmtId="164" fontId="0" fillId="8" borderId="25" xfId="0" applyFill="1" applyBorder="1" applyAlignment="1">
      <alignment horizontal="right" vertical="center"/>
    </xf>
    <xf numFmtId="165" fontId="0" fillId="8" borderId="25" xfId="0" applyNumberFormat="1" applyFill="1" applyBorder="1" applyAlignment="1">
      <alignment horizontal="right" vertical="center"/>
    </xf>
    <xf numFmtId="164" fontId="0" fillId="3" borderId="25" xfId="0" applyFill="1" applyBorder="1" applyAlignment="1">
      <alignment horizontal="right" vertical="center"/>
    </xf>
    <xf numFmtId="165" fontId="0" fillId="3" borderId="25" xfId="0" applyNumberFormat="1" applyFill="1" applyBorder="1" applyAlignment="1">
      <alignment horizontal="right" vertical="center"/>
    </xf>
    <xf numFmtId="164" fontId="0" fillId="20" borderId="26" xfId="0" applyFill="1" applyBorder="1" applyAlignment="1">
      <alignment horizontal="right" vertical="center"/>
    </xf>
    <xf numFmtId="165" fontId="0" fillId="4" borderId="24" xfId="0" applyNumberFormat="1" applyFill="1" applyBorder="1" applyAlignment="1">
      <alignment horizontal="right" vertical="center"/>
    </xf>
    <xf numFmtId="165" fontId="0" fillId="3" borderId="16" xfId="0" applyNumberFormat="1" applyFill="1" applyBorder="1" applyAlignment="1">
      <alignment horizontal="right" vertical="center"/>
    </xf>
    <xf numFmtId="166" fontId="0" fillId="4" borderId="24" xfId="0" applyNumberFormat="1" applyFill="1" applyBorder="1" applyAlignment="1">
      <alignment horizontal="right" vertical="center"/>
    </xf>
    <xf numFmtId="166" fontId="0" fillId="4" borderId="25" xfId="0" applyNumberFormat="1" applyFill="1" applyBorder="1" applyAlignment="1">
      <alignment horizontal="right" vertical="center"/>
    </xf>
    <xf numFmtId="166" fontId="0" fillId="4" borderId="26" xfId="0" applyNumberFormat="1" applyFill="1" applyBorder="1" applyAlignment="1">
      <alignment horizontal="right" vertical="center"/>
    </xf>
    <xf numFmtId="166" fontId="0" fillId="8" borderId="24" xfId="0" applyNumberFormat="1" applyFill="1" applyBorder="1" applyAlignment="1">
      <alignment horizontal="right" vertical="center"/>
    </xf>
    <xf numFmtId="166" fontId="0" fillId="8" borderId="25" xfId="0" applyNumberFormat="1" applyFill="1" applyBorder="1" applyAlignment="1">
      <alignment horizontal="right" vertical="center"/>
    </xf>
    <xf numFmtId="166" fontId="0" fillId="8" borderId="26" xfId="0" applyNumberFormat="1" applyFill="1" applyBorder="1" applyAlignment="1">
      <alignment horizontal="right" vertical="center"/>
    </xf>
    <xf numFmtId="166" fontId="0" fillId="3" borderId="24" xfId="0" applyNumberFormat="1" applyFill="1" applyBorder="1" applyAlignment="1">
      <alignment horizontal="right" vertical="center"/>
    </xf>
    <xf numFmtId="166" fontId="0" fillId="3" borderId="25" xfId="0" applyNumberFormat="1" applyFill="1" applyBorder="1" applyAlignment="1">
      <alignment horizontal="right" vertical="center"/>
    </xf>
    <xf numFmtId="166" fontId="0" fillId="3" borderId="16" xfId="0" applyNumberFormat="1" applyFill="1" applyBorder="1" applyAlignment="1">
      <alignment horizontal="right" vertical="center"/>
    </xf>
    <xf numFmtId="166" fontId="0" fillId="20" borderId="24" xfId="0" applyNumberFormat="1" applyFill="1" applyBorder="1" applyAlignment="1">
      <alignment horizontal="right" vertical="center"/>
    </xf>
    <xf numFmtId="166" fontId="0" fillId="20" borderId="25" xfId="0" applyNumberFormat="1" applyFill="1" applyBorder="1" applyAlignment="1">
      <alignment horizontal="right" vertical="center"/>
    </xf>
    <xf numFmtId="166" fontId="0" fillId="20" borderId="26" xfId="0" applyNumberForma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7" fontId="0" fillId="20" borderId="27" xfId="0" applyNumberFormat="1" applyFill="1" applyBorder="1" applyAlignment="1">
      <alignment horizontal="right" vertical="center"/>
    </xf>
    <xf numFmtId="164" fontId="0" fillId="4" borderId="27" xfId="0" applyFill="1" applyBorder="1" applyAlignment="1">
      <alignment horizontal="right" vertical="center"/>
    </xf>
    <xf numFmtId="165" fontId="0" fillId="4" borderId="27" xfId="0" applyNumberFormat="1" applyFill="1" applyBorder="1" applyAlignment="1">
      <alignment horizontal="right" vertical="center"/>
    </xf>
    <xf numFmtId="164" fontId="0" fillId="8" borderId="27" xfId="0" applyFill="1" applyBorder="1" applyAlignment="1">
      <alignment horizontal="right" vertical="center"/>
    </xf>
    <xf numFmtId="165" fontId="0" fillId="8" borderId="27" xfId="0" applyNumberFormat="1" applyFill="1" applyBorder="1" applyAlignment="1">
      <alignment horizontal="right" vertical="center"/>
    </xf>
    <xf numFmtId="164" fontId="0" fillId="3" borderId="27" xfId="0" applyFill="1" applyBorder="1" applyAlignment="1">
      <alignment horizontal="right" vertical="center"/>
    </xf>
    <xf numFmtId="165" fontId="0" fillId="3" borderId="27" xfId="0" applyNumberFormat="1" applyFill="1" applyBorder="1" applyAlignment="1">
      <alignment horizontal="right" vertical="center"/>
    </xf>
    <xf numFmtId="166" fontId="0" fillId="4" borderId="28" xfId="0" applyNumberFormat="1" applyFill="1" applyBorder="1" applyAlignment="1">
      <alignment horizontal="right" vertical="center"/>
    </xf>
    <xf numFmtId="166" fontId="0" fillId="4" borderId="27" xfId="0" applyNumberFormat="1" applyFill="1" applyBorder="1" applyAlignment="1">
      <alignment horizontal="right" vertical="center"/>
    </xf>
    <xf numFmtId="166" fontId="0" fillId="4" borderId="29" xfId="0" applyNumberFormat="1" applyFill="1" applyBorder="1" applyAlignment="1">
      <alignment horizontal="right" vertical="center"/>
    </xf>
    <xf numFmtId="166" fontId="0" fillId="8" borderId="28" xfId="0" applyNumberFormat="1" applyFill="1" applyBorder="1" applyAlignment="1">
      <alignment horizontal="right" vertical="center"/>
    </xf>
    <xf numFmtId="166" fontId="0" fillId="8" borderId="27" xfId="0" applyNumberFormat="1" applyFill="1" applyBorder="1" applyAlignment="1">
      <alignment horizontal="right" vertical="center"/>
    </xf>
    <xf numFmtId="166" fontId="0" fillId="8" borderId="29" xfId="0" applyNumberFormat="1" applyFill="1" applyBorder="1" applyAlignment="1">
      <alignment horizontal="right" vertical="center"/>
    </xf>
    <xf numFmtId="166" fontId="0" fillId="3" borderId="28" xfId="0" applyNumberFormat="1" applyFill="1" applyBorder="1" applyAlignment="1">
      <alignment horizontal="right" vertical="center"/>
    </xf>
    <xf numFmtId="166" fontId="0" fillId="3" borderId="27" xfId="0" applyNumberFormat="1" applyFill="1" applyBorder="1" applyAlignment="1">
      <alignment horizontal="right" vertical="center"/>
    </xf>
    <xf numFmtId="166" fontId="0" fillId="3" borderId="30" xfId="0" applyNumberFormat="1" applyFill="1" applyBorder="1" applyAlignment="1">
      <alignment horizontal="right" vertical="center"/>
    </xf>
    <xf numFmtId="166" fontId="0" fillId="20" borderId="28" xfId="0" applyNumberFormat="1" applyFill="1" applyBorder="1" applyAlignment="1">
      <alignment horizontal="right" vertical="center"/>
    </xf>
    <xf numFmtId="166" fontId="0" fillId="20" borderId="27" xfId="0" applyNumberFormat="1" applyFill="1" applyBorder="1" applyAlignment="1">
      <alignment horizontal="right" vertical="center"/>
    </xf>
    <xf numFmtId="166" fontId="0" fillId="20" borderId="29" xfId="0" applyNumberFormat="1" applyFill="1" applyBorder="1" applyAlignment="1">
      <alignment horizontal="right" vertical="center"/>
    </xf>
    <xf numFmtId="166" fontId="0" fillId="8" borderId="31" xfId="0" applyNumberFormat="1" applyFill="1" applyBorder="1" applyAlignment="1">
      <alignment horizontal="right" vertical="center"/>
    </xf>
    <xf numFmtId="166" fontId="0" fillId="3" borderId="31" xfId="0" applyNumberFormat="1" applyFill="1" applyBorder="1" applyAlignment="1">
      <alignment horizontal="right" vertical="center"/>
    </xf>
    <xf numFmtId="166" fontId="0" fillId="3" borderId="26" xfId="0" applyNumberFormat="1" applyFill="1" applyBorder="1" applyAlignment="1">
      <alignment horizontal="right" vertical="center"/>
    </xf>
    <xf numFmtId="166" fontId="0" fillId="20" borderId="31" xfId="0" applyNumberFormat="1" applyFill="1" applyBorder="1" applyAlignment="1">
      <alignment horizontal="right" vertical="center"/>
    </xf>
    <xf numFmtId="164" fontId="0" fillId="20" borderId="26" xfId="0" applyFill="1" applyBorder="1" applyAlignment="1">
      <alignment horizontal="center" vertical="center"/>
    </xf>
    <xf numFmtId="164" fontId="18" fillId="0" borderId="0" xfId="0" applyFont="1" applyBorder="1" applyAlignment="1">
      <alignment vertical="center"/>
    </xf>
    <xf numFmtId="165" fontId="0" fillId="0" borderId="0" xfId="0" applyNumberFormat="1" applyBorder="1" applyAlignment="1">
      <alignment horizontal="right" vertical="center"/>
    </xf>
    <xf numFmtId="166" fontId="25" fillId="4" borderId="32" xfId="0" applyNumberFormat="1" applyFont="1" applyFill="1" applyBorder="1" applyAlignment="1">
      <alignment horizontal="center" vertical="center"/>
    </xf>
    <xf numFmtId="166" fontId="25" fillId="4" borderId="33" xfId="0" applyNumberFormat="1" applyFont="1" applyFill="1" applyBorder="1" applyAlignment="1">
      <alignment horizontal="center" vertical="center"/>
    </xf>
    <xf numFmtId="166" fontId="25" fillId="8" borderId="33" xfId="0" applyNumberFormat="1" applyFont="1" applyFill="1" applyBorder="1" applyAlignment="1">
      <alignment horizontal="center" vertical="center"/>
    </xf>
    <xf numFmtId="166" fontId="25" fillId="3" borderId="33" xfId="0" applyNumberFormat="1" applyFont="1" applyFill="1" applyBorder="1" applyAlignment="1">
      <alignment horizontal="center" vertical="center"/>
    </xf>
    <xf numFmtId="166" fontId="25" fillId="20" borderId="33" xfId="0" applyNumberFormat="1" applyFont="1" applyFill="1" applyBorder="1" applyAlignment="1">
      <alignment horizontal="center" vertical="center"/>
    </xf>
    <xf numFmtId="166" fontId="25" fillId="20" borderId="34" xfId="0" applyNumberFormat="1" applyFont="1" applyFill="1" applyBorder="1" applyAlignment="1">
      <alignment horizontal="center" vertical="center"/>
    </xf>
    <xf numFmtId="168" fontId="22" fillId="0" borderId="0" xfId="0" applyNumberFormat="1" applyFont="1" applyAlignment="1">
      <alignment vertical="center"/>
    </xf>
    <xf numFmtId="164" fontId="0" fillId="0" borderId="0" xfId="0" applyAlignment="1">
      <alignment vertical="center"/>
    </xf>
    <xf numFmtId="164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18" fillId="4" borderId="35" xfId="0" applyNumberFormat="1" applyFont="1" applyFill="1" applyBorder="1" applyAlignment="1">
      <alignment horizontal="center" vertical="center"/>
    </xf>
    <xf numFmtId="169" fontId="18" fillId="4" borderId="36" xfId="0" applyNumberFormat="1" applyFont="1" applyFill="1" applyBorder="1" applyAlignment="1">
      <alignment horizontal="center" vertical="center"/>
    </xf>
    <xf numFmtId="169" fontId="18" fillId="8" borderId="36" xfId="0" applyNumberFormat="1" applyFont="1" applyFill="1" applyBorder="1" applyAlignment="1">
      <alignment horizontal="center" vertical="center"/>
    </xf>
    <xf numFmtId="169" fontId="18" fillId="3" borderId="36" xfId="0" applyNumberFormat="1" applyFont="1" applyFill="1" applyBorder="1" applyAlignment="1">
      <alignment horizontal="center" vertical="center"/>
    </xf>
    <xf numFmtId="169" fontId="23" fillId="20" borderId="36" xfId="0" applyNumberFormat="1" applyFont="1" applyFill="1" applyBorder="1" applyAlignment="1">
      <alignment horizontal="center" vertical="center"/>
    </xf>
    <xf numFmtId="169" fontId="18" fillId="20" borderId="36" xfId="0" applyNumberFormat="1" applyFont="1" applyFill="1" applyBorder="1" applyAlignment="1">
      <alignment horizontal="center" vertical="center"/>
    </xf>
    <xf numFmtId="169" fontId="18" fillId="20" borderId="37" xfId="0" applyNumberFormat="1" applyFont="1" applyFill="1" applyBorder="1" applyAlignment="1">
      <alignment horizontal="center" vertical="center"/>
    </xf>
    <xf numFmtId="168" fontId="26" fillId="0" borderId="0" xfId="0" applyNumberFormat="1" applyFont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5" fontId="0" fillId="0" borderId="0" xfId="0" applyNumberFormat="1" applyFill="1" applyAlignment="1">
      <alignment horizontal="right"/>
    </xf>
    <xf numFmtId="165" fontId="27" fillId="0" borderId="0" xfId="0" applyNumberFormat="1" applyFont="1" applyAlignment="1">
      <alignment horizontal="right"/>
    </xf>
    <xf numFmtId="166" fontId="20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Summenverlauf</a:t>
            </a:r>
          </a:p>
        </c:rich>
      </c:tx>
      <c:layout>
        <c:manualLayout>
          <c:xMode val="factor"/>
          <c:yMode val="factor"/>
          <c:x val="-0.02275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3"/>
          <c:w val="0.937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Skattabelle!$J$3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Skattabelle!$J$5:$J$271</c:f>
              <c:numCache/>
            </c:numRef>
          </c:val>
          <c:smooth val="0"/>
        </c:ser>
        <c:ser>
          <c:idx val="1"/>
          <c:order val="1"/>
          <c:tx>
            <c:strRef>
              <c:f>Skattabelle!$K$3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Skattabelle!$K$5:$K$271</c:f>
              <c:numCache/>
            </c:numRef>
          </c:val>
          <c:smooth val="0"/>
        </c:ser>
        <c:ser>
          <c:idx val="2"/>
          <c:order val="2"/>
          <c:tx>
            <c:strRef>
              <c:f>Skattabelle!$L$3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Skattabelle!$L$5:$L$271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Skattabelle!$Y$5:$Y$271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Skattabelle!$Z$5:$Z$271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Skattabelle!$AA$5:$AA$271</c:f>
              <c:numCache/>
            </c:numRef>
          </c:val>
          <c:smooth val="0"/>
        </c:ser>
        <c:marker val="1"/>
        <c:axId val="38792969"/>
        <c:axId val="13592402"/>
      </c:lineChart>
      <c:dateAx>
        <c:axId val="3879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2402"/>
        <c:crossesAt val="0"/>
        <c:auto val="0"/>
        <c:noMultiLvlLbl val="0"/>
      </c:dateAx>
      <c:valAx>
        <c:axId val="13592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296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23</xdr:col>
      <xdr:colOff>752475</xdr:colOff>
      <xdr:row>68</xdr:row>
      <xdr:rowOff>104775</xdr:rowOff>
    </xdr:to>
    <xdr:graphicFrame>
      <xdr:nvGraphicFramePr>
        <xdr:cNvPr id="1" name="Chart 1"/>
        <xdr:cNvGraphicFramePr/>
      </xdr:nvGraphicFramePr>
      <xdr:xfrm>
        <a:off x="257175" y="0"/>
        <a:ext cx="18021300" cy="1111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89"/>
  <sheetViews>
    <sheetView tabSelected="1" workbookViewId="0" topLeftCell="A1">
      <pane ySplit="4" topLeftCell="A242" activePane="bottomLeft" state="frozen"/>
      <selection pane="topLeft" activeCell="A1" sqref="A1"/>
      <selection pane="bottomLeft" activeCell="Z275" sqref="Z275"/>
    </sheetView>
  </sheetViews>
  <sheetFormatPr defaultColWidth="11.421875" defaultRowHeight="12.75"/>
  <cols>
    <col min="1" max="1" width="4.28125" style="1" customWidth="1"/>
    <col min="2" max="2" width="11.57421875" style="0" customWidth="1"/>
    <col min="3" max="3" width="5.28125" style="0" customWidth="1"/>
    <col min="4" max="4" width="7.28125" style="2" customWidth="1"/>
    <col min="5" max="5" width="5.7109375" style="0" customWidth="1"/>
    <col min="6" max="6" width="7.28125" style="2" customWidth="1"/>
    <col min="7" max="7" width="5.8515625" style="0" customWidth="1"/>
    <col min="8" max="8" width="7.28125" style="2" customWidth="1"/>
    <col min="9" max="9" width="3.8515625" style="3" customWidth="1"/>
    <col min="10" max="12" width="7.28125" style="2" customWidth="1"/>
    <col min="13" max="21" width="6.28125" style="4" customWidth="1"/>
    <col min="22" max="24" width="6.28125" style="0" customWidth="1"/>
    <col min="25" max="27" width="7.7109375" style="0" customWidth="1"/>
    <col min="238" max="238" width="11.421875" style="5" customWidth="1"/>
  </cols>
  <sheetData>
    <row r="1" spans="1:238" s="10" customFormat="1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 t="s">
        <v>1</v>
      </c>
      <c r="K1" s="7"/>
      <c r="L1" s="7"/>
      <c r="M1" s="8" t="s">
        <v>2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ID1" s="11"/>
    </row>
    <row r="2" spans="1:238" s="14" customFormat="1" ht="12.75" customHeight="1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12" t="s">
        <v>3</v>
      </c>
      <c r="N2" s="12"/>
      <c r="O2" s="12"/>
      <c r="P2" s="12" t="s">
        <v>4</v>
      </c>
      <c r="Q2" s="12"/>
      <c r="R2" s="12"/>
      <c r="S2" s="12" t="s">
        <v>5</v>
      </c>
      <c r="T2" s="12"/>
      <c r="U2" s="12"/>
      <c r="V2" s="13" t="s">
        <v>6</v>
      </c>
      <c r="W2" s="13"/>
      <c r="X2" s="13"/>
      <c r="Y2" s="9" t="s">
        <v>3</v>
      </c>
      <c r="Z2" s="9" t="s">
        <v>4</v>
      </c>
      <c r="AA2" s="9" t="s">
        <v>5</v>
      </c>
      <c r="ID2" s="15"/>
    </row>
    <row r="3" spans="1:27" s="15" customFormat="1" ht="12.75" customHeight="1">
      <c r="A3" s="16" t="s">
        <v>7</v>
      </c>
      <c r="B3" s="17" t="s">
        <v>8</v>
      </c>
      <c r="C3" s="18" t="s">
        <v>3</v>
      </c>
      <c r="D3" s="19" t="s">
        <v>9</v>
      </c>
      <c r="E3" s="18" t="s">
        <v>4</v>
      </c>
      <c r="F3" s="19" t="s">
        <v>9</v>
      </c>
      <c r="G3" s="18" t="s">
        <v>5</v>
      </c>
      <c r="H3" s="19" t="s">
        <v>9</v>
      </c>
      <c r="I3" s="20" t="s">
        <v>10</v>
      </c>
      <c r="J3" s="21" t="s">
        <v>3</v>
      </c>
      <c r="K3" s="22" t="s">
        <v>4</v>
      </c>
      <c r="L3" s="23" t="s">
        <v>5</v>
      </c>
      <c r="M3" s="24" t="s">
        <v>11</v>
      </c>
      <c r="N3" s="25" t="s">
        <v>12</v>
      </c>
      <c r="O3" s="26" t="s">
        <v>13</v>
      </c>
      <c r="P3" s="27" t="s">
        <v>11</v>
      </c>
      <c r="Q3" s="25" t="s">
        <v>12</v>
      </c>
      <c r="R3" s="26" t="s">
        <v>13</v>
      </c>
      <c r="S3" s="27" t="s">
        <v>14</v>
      </c>
      <c r="T3" s="25" t="s">
        <v>12</v>
      </c>
      <c r="U3" s="28" t="s">
        <v>13</v>
      </c>
      <c r="V3" s="27" t="s">
        <v>14</v>
      </c>
      <c r="W3" s="25" t="s">
        <v>12</v>
      </c>
      <c r="X3" s="26" t="s">
        <v>13</v>
      </c>
      <c r="Y3" s="29"/>
      <c r="Z3" s="29" t="s">
        <v>15</v>
      </c>
      <c r="AA3" s="29"/>
    </row>
    <row r="4" spans="1:27" s="37" customFormat="1" ht="3" customHeight="1">
      <c r="A4" s="30"/>
      <c r="B4" s="31"/>
      <c r="C4" s="31"/>
      <c r="D4" s="32"/>
      <c r="E4" s="31"/>
      <c r="F4" s="32"/>
      <c r="G4" s="31"/>
      <c r="H4" s="32"/>
      <c r="I4" s="33"/>
      <c r="J4" s="32"/>
      <c r="K4" s="32"/>
      <c r="L4" s="32"/>
      <c r="M4" s="34"/>
      <c r="N4" s="34"/>
      <c r="O4" s="34"/>
      <c r="P4" s="34"/>
      <c r="Q4" s="34"/>
      <c r="R4" s="34"/>
      <c r="S4" s="34"/>
      <c r="T4" s="34"/>
      <c r="U4" s="34"/>
      <c r="V4" s="31"/>
      <c r="W4" s="31"/>
      <c r="X4" s="35"/>
      <c r="Y4" s="36"/>
      <c r="Z4" s="36"/>
      <c r="AA4" s="36"/>
    </row>
    <row r="5" spans="1:27" s="62" customFormat="1" ht="12.75" customHeight="1">
      <c r="A5" s="38">
        <v>1</v>
      </c>
      <c r="B5" s="39">
        <v>33040</v>
      </c>
      <c r="C5" s="40">
        <v>-107</v>
      </c>
      <c r="D5" s="41">
        <f>(((C5-E5)+(C5-G5))*I5)/100</f>
        <v>-3.118880475296933</v>
      </c>
      <c r="E5" s="42">
        <v>-145</v>
      </c>
      <c r="F5" s="43">
        <f>(((E5-C5)+(E5-G5))*I5)/100</f>
        <v>-6.033244198115378</v>
      </c>
      <c r="G5" s="44">
        <v>53</v>
      </c>
      <c r="H5" s="45">
        <f>(((G5-C5)+(G5-E5))*I5)/100</f>
        <v>9.152124673412311</v>
      </c>
      <c r="I5" s="46">
        <v>2.5564594059810926</v>
      </c>
      <c r="J5" s="47">
        <f>D5</f>
        <v>-3.118880475296933</v>
      </c>
      <c r="K5" s="43">
        <f>F5</f>
        <v>-6.033244198115378</v>
      </c>
      <c r="L5" s="48">
        <f>H5</f>
        <v>9.152124673412311</v>
      </c>
      <c r="M5" s="49">
        <v>20</v>
      </c>
      <c r="N5" s="50">
        <v>8</v>
      </c>
      <c r="O5" s="51">
        <f>M5-N5</f>
        <v>12</v>
      </c>
      <c r="P5" s="52">
        <v>32</v>
      </c>
      <c r="Q5" s="53">
        <v>9</v>
      </c>
      <c r="R5" s="54">
        <f>P5-Q5</f>
        <v>23</v>
      </c>
      <c r="S5" s="55">
        <v>31</v>
      </c>
      <c r="T5" s="56">
        <v>20</v>
      </c>
      <c r="U5" s="57">
        <f>S5-T5</f>
        <v>11</v>
      </c>
      <c r="V5" s="58">
        <f>M5+P5+S5</f>
        <v>83</v>
      </c>
      <c r="W5" s="59">
        <f>N5+Q5+T5</f>
        <v>37</v>
      </c>
      <c r="X5" s="60">
        <f>O5+R5+U5</f>
        <v>46</v>
      </c>
      <c r="Y5" s="61">
        <f>AVERAGE($J$4:J5)</f>
        <v>-3.118880475296933</v>
      </c>
      <c r="Z5" s="61">
        <f>AVERAGE($K$5:K5)</f>
        <v>-6.033244198115378</v>
      </c>
      <c r="AA5" s="61">
        <f>AVERAGE($L$5:L5)</f>
        <v>9.152124673412311</v>
      </c>
    </row>
    <row r="6" spans="1:238" s="86" customFormat="1" ht="12.75">
      <c r="A6" s="63">
        <f>IF(B6,A5+1,"")</f>
        <v>2</v>
      </c>
      <c r="B6" s="64">
        <v>33055</v>
      </c>
      <c r="C6" s="65">
        <v>-156</v>
      </c>
      <c r="D6" s="66">
        <f>(((C6-E6)+(C6-G6))*I6)/100</f>
        <v>-2.668943619844261</v>
      </c>
      <c r="E6" s="67">
        <v>-81</v>
      </c>
      <c r="F6" s="68">
        <f>(((E6-C6)+(E6-G6))*I6)/100</f>
        <v>0.7822765782302143</v>
      </c>
      <c r="G6" s="69">
        <v>-57</v>
      </c>
      <c r="H6" s="70">
        <f>(((G6-C6)+(G6-E6))*I6)/100</f>
        <v>1.8866670416140463</v>
      </c>
      <c r="I6" s="71">
        <v>1.5338756435886556</v>
      </c>
      <c r="J6" s="72">
        <f>IF(I6,J5+D6," ")</f>
        <v>-5.787824095141193</v>
      </c>
      <c r="K6" s="68">
        <f>IF(I6,K5+F6," ")</f>
        <v>-5.250967619885164</v>
      </c>
      <c r="L6" s="73">
        <f>IF(I6,L5+H6," ")</f>
        <v>11.038791715026358</v>
      </c>
      <c r="M6" s="74">
        <v>25</v>
      </c>
      <c r="N6" s="75">
        <v>7</v>
      </c>
      <c r="O6" s="76">
        <f>M6-N6</f>
        <v>18</v>
      </c>
      <c r="P6" s="77">
        <v>25</v>
      </c>
      <c r="Q6" s="78">
        <v>11</v>
      </c>
      <c r="R6" s="79">
        <f>P6-Q6</f>
        <v>14</v>
      </c>
      <c r="S6" s="80">
        <v>21</v>
      </c>
      <c r="T6" s="81">
        <v>12</v>
      </c>
      <c r="U6" s="82">
        <f>S6-T6</f>
        <v>9</v>
      </c>
      <c r="V6" s="83">
        <f>M6+P6+S6</f>
        <v>71</v>
      </c>
      <c r="W6" s="84">
        <f>N6+Q6+T6</f>
        <v>30</v>
      </c>
      <c r="X6" s="85">
        <f>O6+R6+U6</f>
        <v>41</v>
      </c>
      <c r="Y6" s="61">
        <f>AVERAGE($J$4:J6)</f>
        <v>-4.453352285219063</v>
      </c>
      <c r="Z6" s="61">
        <f>AVERAGE($K$5:K6)</f>
        <v>-5.642105909000271</v>
      </c>
      <c r="AA6" s="61">
        <f>AVERAGE($L$5:L6)</f>
        <v>10.095458194219335</v>
      </c>
      <c r="ID6" s="62"/>
    </row>
    <row r="7" spans="1:238" s="86" customFormat="1" ht="12.75">
      <c r="A7" s="63">
        <f>IF(B7,A6+1,"")</f>
        <v>3</v>
      </c>
      <c r="B7" s="64">
        <v>33155</v>
      </c>
      <c r="C7" s="65">
        <v>-96</v>
      </c>
      <c r="D7" s="66">
        <f>(((C7-E7)+(C7-G7))*I7)/100</f>
        <v>-2.285474708947097</v>
      </c>
      <c r="E7" s="67">
        <v>-88</v>
      </c>
      <c r="F7" s="68">
        <f>(((E7-C7)+(E7-G7))*I7)/100</f>
        <v>-1.9173445544858194</v>
      </c>
      <c r="G7" s="69">
        <v>45</v>
      </c>
      <c r="H7" s="70">
        <f>(((G7-C7)+(G7-E7))*I7)/100</f>
        <v>4.202819263432916</v>
      </c>
      <c r="I7" s="71">
        <v>1.5338756435886556</v>
      </c>
      <c r="J7" s="72">
        <f>IF(I7,J6+D7," ")</f>
        <v>-8.07329880408829</v>
      </c>
      <c r="K7" s="68">
        <f>IF(I7,K6+F7," ")</f>
        <v>-7.168312174370984</v>
      </c>
      <c r="L7" s="73">
        <f>IF(I7,L6+H7," ")</f>
        <v>15.241610978459274</v>
      </c>
      <c r="M7" s="74">
        <v>13</v>
      </c>
      <c r="N7" s="75">
        <v>3</v>
      </c>
      <c r="O7" s="76">
        <f>M7-N7</f>
        <v>10</v>
      </c>
      <c r="P7" s="77">
        <v>24</v>
      </c>
      <c r="Q7" s="78">
        <v>10</v>
      </c>
      <c r="R7" s="79">
        <f>P7-Q7</f>
        <v>14</v>
      </c>
      <c r="S7" s="80">
        <v>11</v>
      </c>
      <c r="T7" s="81">
        <v>8</v>
      </c>
      <c r="U7" s="82">
        <f>S7-T7</f>
        <v>3</v>
      </c>
      <c r="V7" s="83">
        <f>M7+P7+S7</f>
        <v>48</v>
      </c>
      <c r="W7" s="84">
        <f>N7+Q7+T7</f>
        <v>21</v>
      </c>
      <c r="X7" s="85">
        <f>O7+R7+U7</f>
        <v>27</v>
      </c>
      <c r="Y7" s="61">
        <f>AVERAGE($J$4:J7)</f>
        <v>-5.660001124842139</v>
      </c>
      <c r="Z7" s="61">
        <f>AVERAGE($K$5:K7)</f>
        <v>-6.1508413307905085</v>
      </c>
      <c r="AA7" s="61">
        <f>AVERAGE($L$5:L7)</f>
        <v>11.810842455632647</v>
      </c>
      <c r="ID7" s="62"/>
    </row>
    <row r="8" spans="1:238" s="86" customFormat="1" ht="12.75">
      <c r="A8" s="63">
        <f>IF(B8,A7+1,"")</f>
        <v>4</v>
      </c>
      <c r="B8" s="64">
        <v>33204</v>
      </c>
      <c r="C8" s="65">
        <v>48</v>
      </c>
      <c r="D8" s="66">
        <f>(((C8-E8)+(C8-G8))*I8)/100</f>
        <v>7.101844229815475</v>
      </c>
      <c r="E8" s="67">
        <v>-106</v>
      </c>
      <c r="F8" s="68">
        <f>(((E8-C8)+(E8-G8))*I8)/100</f>
        <v>0.015338756435886556</v>
      </c>
      <c r="G8" s="69">
        <v>-261</v>
      </c>
      <c r="H8" s="70">
        <f>(((G8-C8)+(G8-E8))*I8)/100</f>
        <v>-7.117182986251362</v>
      </c>
      <c r="I8" s="71">
        <v>1.5338756435886556</v>
      </c>
      <c r="J8" s="72">
        <f>IF(I8,J7+D8," ")</f>
        <v>-0.9714545742728156</v>
      </c>
      <c r="K8" s="68">
        <f>IF(I8,K7+F8," ")</f>
        <v>-7.1529734179350974</v>
      </c>
      <c r="L8" s="73">
        <f>IF(I8,L7+H8," ")</f>
        <v>8.124427992207913</v>
      </c>
      <c r="M8" s="74">
        <v>15</v>
      </c>
      <c r="N8" s="75">
        <v>9</v>
      </c>
      <c r="O8" s="76">
        <f>M8-N8</f>
        <v>6</v>
      </c>
      <c r="P8" s="77">
        <v>19</v>
      </c>
      <c r="Q8" s="78">
        <v>6</v>
      </c>
      <c r="R8" s="79">
        <f>P8-Q8</f>
        <v>13</v>
      </c>
      <c r="S8" s="80">
        <v>24</v>
      </c>
      <c r="T8" s="81">
        <v>9</v>
      </c>
      <c r="U8" s="82">
        <f>S8-T8</f>
        <v>15</v>
      </c>
      <c r="V8" s="83">
        <f>M8+P8+S8</f>
        <v>58</v>
      </c>
      <c r="W8" s="84">
        <f>N8+Q8+T8</f>
        <v>24</v>
      </c>
      <c r="X8" s="85">
        <f>O8+R8+U8</f>
        <v>34</v>
      </c>
      <c r="Y8" s="61">
        <f>AVERAGE($J$4:J8)</f>
        <v>-4.487864487199808</v>
      </c>
      <c r="Z8" s="61">
        <f>AVERAGE($K$5:K8)</f>
        <v>-6.401374352576656</v>
      </c>
      <c r="AA8" s="61">
        <f>AVERAGE($L$5:L8)</f>
        <v>10.889238839776464</v>
      </c>
      <c r="ID8" s="62"/>
    </row>
    <row r="9" spans="1:238" s="86" customFormat="1" ht="12.75">
      <c r="A9" s="63">
        <f>IF(B9,A8+1,"")</f>
        <v>5</v>
      </c>
      <c r="B9" s="64">
        <v>33281</v>
      </c>
      <c r="C9" s="65">
        <v>12</v>
      </c>
      <c r="D9" s="66">
        <f>(((C9-E9)+(C9-G9))*I9)/100</f>
        <v>-0.8896478732814203</v>
      </c>
      <c r="E9" s="67">
        <v>36</v>
      </c>
      <c r="F9" s="68">
        <f>(((E9-C9)+(E9-G9))*I9)/100</f>
        <v>0.21474259010241176</v>
      </c>
      <c r="G9" s="69">
        <v>46</v>
      </c>
      <c r="H9" s="70">
        <f>(((G9-C9)+(G9-E9))*I9)/100</f>
        <v>0.6749052831790084</v>
      </c>
      <c r="I9" s="71">
        <v>1.5338756435886556</v>
      </c>
      <c r="J9" s="72">
        <f>IF(I9,J8+D9," ")</f>
        <v>-1.8611024475542357</v>
      </c>
      <c r="K9" s="68">
        <f>IF(I9,K8+F9," ")</f>
        <v>-6.938230827832686</v>
      </c>
      <c r="L9" s="73">
        <f>IF(I9,L8+H9," ")</f>
        <v>8.799333275386921</v>
      </c>
      <c r="M9" s="74">
        <v>13</v>
      </c>
      <c r="N9" s="75">
        <v>9</v>
      </c>
      <c r="O9" s="76">
        <f>M9-N9</f>
        <v>4</v>
      </c>
      <c r="P9" s="77">
        <v>18</v>
      </c>
      <c r="Q9" s="78">
        <v>13</v>
      </c>
      <c r="R9" s="79">
        <f>P9-Q9</f>
        <v>5</v>
      </c>
      <c r="S9" s="80">
        <v>12</v>
      </c>
      <c r="T9" s="81">
        <v>10</v>
      </c>
      <c r="U9" s="82">
        <f>S9-T9</f>
        <v>2</v>
      </c>
      <c r="V9" s="83">
        <f>M9+P9+S9</f>
        <v>43</v>
      </c>
      <c r="W9" s="84">
        <f>N9+Q9+T9</f>
        <v>32</v>
      </c>
      <c r="X9" s="85">
        <f>O9+R9+U9</f>
        <v>11</v>
      </c>
      <c r="Y9" s="61">
        <f>AVERAGE($J$4:J9)</f>
        <v>-3.962512079270694</v>
      </c>
      <c r="Z9" s="61">
        <f>AVERAGE($K$5:K9)</f>
        <v>-6.508745647627862</v>
      </c>
      <c r="AA9" s="61">
        <f>AVERAGE($L$5:L9)</f>
        <v>10.471257726898555</v>
      </c>
      <c r="ID9" s="62"/>
    </row>
    <row r="10" spans="1:238" s="86" customFormat="1" ht="12.75">
      <c r="A10" s="63">
        <f>IF(B10,A9+1,"")</f>
        <v>6</v>
      </c>
      <c r="B10" s="64">
        <v>33324</v>
      </c>
      <c r="C10" s="65">
        <v>39</v>
      </c>
      <c r="D10" s="66">
        <f>(((C10-E10)+(C10-G10))*I10)/100</f>
        <v>4.402223097099442</v>
      </c>
      <c r="E10" s="67">
        <v>-37</v>
      </c>
      <c r="F10" s="68">
        <f>(((E10-C10)+(E10-G10))*I10)/100</f>
        <v>0.9049866297173068</v>
      </c>
      <c r="G10" s="69">
        <v>-172</v>
      </c>
      <c r="H10" s="70">
        <f>(((G10-C10)+(G10-E10))*I10)/100</f>
        <v>-5.307209726816748</v>
      </c>
      <c r="I10" s="71">
        <v>1.5338756435886556</v>
      </c>
      <c r="J10" s="72">
        <f>IF(I10,J9+D10," ")</f>
        <v>2.541120649545206</v>
      </c>
      <c r="K10" s="68">
        <f>IF(I10,K9+F10," ")</f>
        <v>-6.033244198115379</v>
      </c>
      <c r="L10" s="73">
        <f>IF(I10,L9+H10," ")</f>
        <v>3.4921235485701727</v>
      </c>
      <c r="M10" s="74">
        <v>9</v>
      </c>
      <c r="N10" s="75">
        <v>7</v>
      </c>
      <c r="O10" s="76">
        <f>M10-N10</f>
        <v>2</v>
      </c>
      <c r="P10" s="77">
        <v>10</v>
      </c>
      <c r="Q10" s="78">
        <v>3</v>
      </c>
      <c r="R10" s="79">
        <f>P10-Q10</f>
        <v>7</v>
      </c>
      <c r="S10" s="80">
        <v>20</v>
      </c>
      <c r="T10" s="81">
        <v>7</v>
      </c>
      <c r="U10" s="82">
        <f>S10-T10</f>
        <v>13</v>
      </c>
      <c r="V10" s="83">
        <f>M10+P10+S10</f>
        <v>39</v>
      </c>
      <c r="W10" s="84">
        <f>N10+Q10+T10</f>
        <v>17</v>
      </c>
      <c r="X10" s="85">
        <f>O10+R10+U10</f>
        <v>22</v>
      </c>
      <c r="Y10" s="61">
        <f>AVERAGE($J$4:J10)</f>
        <v>-2.8785732911347104</v>
      </c>
      <c r="Z10" s="61">
        <f>AVERAGE($K$5:K10)</f>
        <v>-6.429495406042448</v>
      </c>
      <c r="AA10" s="61">
        <f>AVERAGE($L$5:L10)</f>
        <v>9.308068697177157</v>
      </c>
      <c r="ID10" s="62"/>
    </row>
    <row r="11" spans="1:238" s="86" customFormat="1" ht="12.75">
      <c r="A11" s="63">
        <f>IF(B11,A10+1,"")</f>
        <v>7</v>
      </c>
      <c r="B11" s="64">
        <v>33351</v>
      </c>
      <c r="C11" s="65">
        <v>37</v>
      </c>
      <c r="D11" s="66">
        <f>(((C11-E11)+(C11-G11))*I11)/100</f>
        <v>1.5594402376484664</v>
      </c>
      <c r="E11" s="67">
        <v>29</v>
      </c>
      <c r="F11" s="68">
        <f>(((E11-C11)+(E11-G11))*I11)/100</f>
        <v>0.9458899802130043</v>
      </c>
      <c r="G11" s="69">
        <v>-16</v>
      </c>
      <c r="H11" s="70">
        <f>(((G11-C11)+(G11-E11))*I11)/100</f>
        <v>-2.5053302178614705</v>
      </c>
      <c r="I11" s="71">
        <v>2.5564594059810926</v>
      </c>
      <c r="J11" s="72">
        <f>IF(I11,J10+D11," ")</f>
        <v>4.100560887193672</v>
      </c>
      <c r="K11" s="68">
        <f>IF(I11,K10+F11," ")</f>
        <v>-5.087354217902375</v>
      </c>
      <c r="L11" s="73">
        <f>IF(I11,L10+H11," ")</f>
        <v>0.9867933307087022</v>
      </c>
      <c r="M11" s="74">
        <v>9</v>
      </c>
      <c r="N11" s="75">
        <v>7</v>
      </c>
      <c r="O11" s="76">
        <f>M11-N11</f>
        <v>2</v>
      </c>
      <c r="P11" s="77">
        <v>3</v>
      </c>
      <c r="Q11" s="78">
        <v>2</v>
      </c>
      <c r="R11" s="79">
        <f>P11-Q11</f>
        <v>1</v>
      </c>
      <c r="S11" s="80">
        <v>6</v>
      </c>
      <c r="T11" s="81">
        <v>3</v>
      </c>
      <c r="U11" s="82">
        <f>S11-T11</f>
        <v>3</v>
      </c>
      <c r="V11" s="83">
        <f>M11+P11+S11</f>
        <v>18</v>
      </c>
      <c r="W11" s="84">
        <f>N11+Q11+T11</f>
        <v>12</v>
      </c>
      <c r="X11" s="85">
        <f>O11+R11+U11</f>
        <v>6</v>
      </c>
      <c r="Y11" s="61">
        <f>AVERAGE($J$4:J11)</f>
        <v>-1.8815541228020842</v>
      </c>
      <c r="Z11" s="61">
        <f>AVERAGE($K$5:K11)</f>
        <v>-6.237760950593866</v>
      </c>
      <c r="AA11" s="61">
        <f>AVERAGE($L$5:L11)</f>
        <v>8.11931507339595</v>
      </c>
      <c r="ID11" s="62"/>
    </row>
    <row r="12" spans="1:238" s="86" customFormat="1" ht="12.75">
      <c r="A12" s="63">
        <f>IF(B12,A11+1,"")</f>
        <v>8</v>
      </c>
      <c r="B12" s="64">
        <v>33593</v>
      </c>
      <c r="C12" s="65">
        <v>-6</v>
      </c>
      <c r="D12" s="66">
        <f>(((C12-E12)+(C12-G12))*I12)/100</f>
        <v>2.2087809267676644</v>
      </c>
      <c r="E12" s="67">
        <v>-162</v>
      </c>
      <c r="F12" s="68">
        <f>(((E12-C12)+(E12-G12))*I12)/100</f>
        <v>-4.969757085227244</v>
      </c>
      <c r="G12" s="69">
        <v>6</v>
      </c>
      <c r="H12" s="70">
        <f>(((G12-C12)+(G12-E12))*I12)/100</f>
        <v>2.76097615845958</v>
      </c>
      <c r="I12" s="71">
        <v>1.5338756435886556</v>
      </c>
      <c r="J12" s="72">
        <f>IF(I12,J11+D12," ")</f>
        <v>6.309341813961336</v>
      </c>
      <c r="K12" s="68">
        <f>IF(I12,K11+F12," ")</f>
        <v>-10.05711130312962</v>
      </c>
      <c r="L12" s="73">
        <f>IF(I12,L11+H12," ")</f>
        <v>3.7477694891682822</v>
      </c>
      <c r="M12" s="74">
        <v>20</v>
      </c>
      <c r="N12" s="75">
        <v>11</v>
      </c>
      <c r="O12" s="76">
        <f>M12-N12</f>
        <v>9</v>
      </c>
      <c r="P12" s="77">
        <v>21</v>
      </c>
      <c r="Q12" s="78">
        <v>5</v>
      </c>
      <c r="R12" s="79">
        <f>P12-Q12</f>
        <v>16</v>
      </c>
      <c r="S12" s="80">
        <v>20</v>
      </c>
      <c r="T12" s="81">
        <v>11</v>
      </c>
      <c r="U12" s="82">
        <f>S12-T12</f>
        <v>9</v>
      </c>
      <c r="V12" s="83">
        <f>M12+P12+S12</f>
        <v>61</v>
      </c>
      <c r="W12" s="84">
        <f>N12+Q12+T12</f>
        <v>27</v>
      </c>
      <c r="X12" s="85">
        <f>O12+R12+U12</f>
        <v>34</v>
      </c>
      <c r="Y12" s="61">
        <f>AVERAGE($J$4:J12)</f>
        <v>-0.8576921307066565</v>
      </c>
      <c r="Z12" s="61">
        <f>AVERAGE($K$5:K12)</f>
        <v>-6.715179744660834</v>
      </c>
      <c r="AA12" s="61">
        <f>AVERAGE($L$5:L12)</f>
        <v>7.5728718753674915</v>
      </c>
      <c r="ID12" s="62"/>
    </row>
    <row r="13" spans="1:238" s="86" customFormat="1" ht="12.75">
      <c r="A13" s="63">
        <f>IF(B13,A12+1,"")</f>
        <v>9</v>
      </c>
      <c r="B13" s="64">
        <v>33604</v>
      </c>
      <c r="C13" s="65">
        <v>-16</v>
      </c>
      <c r="D13" s="66">
        <f>(((C13-E13)+(C13-G13))*I13)/100</f>
        <v>0.8436316039737606</v>
      </c>
      <c r="E13" s="67">
        <v>-31</v>
      </c>
      <c r="F13" s="68">
        <f>(((E13-C13)+(E13-G13))*I13)/100</f>
        <v>0.15338756435886555</v>
      </c>
      <c r="G13" s="69">
        <v>-56</v>
      </c>
      <c r="H13" s="70">
        <f>(((G13-C13)+(G13-E13))*I13)/100</f>
        <v>-0.9970191683326262</v>
      </c>
      <c r="I13" s="71">
        <v>1.5338756435886556</v>
      </c>
      <c r="J13" s="72">
        <f>IF(I13,J12+D13," ")</f>
        <v>7.1529734179350974</v>
      </c>
      <c r="K13" s="68">
        <f>IF(I13,K12+F13," ")</f>
        <v>-9.903723738770754</v>
      </c>
      <c r="L13" s="73">
        <f>IF(I13,L12+H13," ")</f>
        <v>2.750750320835656</v>
      </c>
      <c r="M13" s="74">
        <v>10</v>
      </c>
      <c r="N13" s="75">
        <v>5</v>
      </c>
      <c r="O13" s="76">
        <f>M13-N13</f>
        <v>5</v>
      </c>
      <c r="P13" s="77">
        <v>18</v>
      </c>
      <c r="Q13" s="78">
        <v>8</v>
      </c>
      <c r="R13" s="79">
        <f>P13-Q13</f>
        <v>10</v>
      </c>
      <c r="S13" s="80">
        <v>18</v>
      </c>
      <c r="T13" s="81">
        <v>8</v>
      </c>
      <c r="U13" s="82">
        <f>S13-T13</f>
        <v>10</v>
      </c>
      <c r="V13" s="83">
        <f>M13+P13+S13</f>
        <v>46</v>
      </c>
      <c r="W13" s="84">
        <f>N13+Q13+T13</f>
        <v>21</v>
      </c>
      <c r="X13" s="85">
        <f>O13+R13+U13</f>
        <v>25</v>
      </c>
      <c r="Y13" s="61">
        <f>AVERAGE($J$4:J13)</f>
        <v>0.032381819142427215</v>
      </c>
      <c r="Z13" s="61">
        <f>AVERAGE($K$5:K13)</f>
        <v>-7.069462410673047</v>
      </c>
      <c r="AA13" s="61">
        <f>AVERAGE($L$5:L13)</f>
        <v>7.037080591530621</v>
      </c>
      <c r="ID13" s="62"/>
    </row>
    <row r="14" spans="1:238" s="86" customFormat="1" ht="12.75">
      <c r="A14" s="63">
        <f>IF(B14,A13+1,"")</f>
        <v>10</v>
      </c>
      <c r="B14" s="64">
        <v>33605</v>
      </c>
      <c r="C14" s="65">
        <v>55</v>
      </c>
      <c r="D14" s="66">
        <f>(((C14-E14)+(C14-G14))*I14)/100</f>
        <v>0.21474259010241176</v>
      </c>
      <c r="E14" s="67">
        <v>44</v>
      </c>
      <c r="F14" s="68">
        <f>(((E14-C14)+(E14-G14))*I14)/100</f>
        <v>-0.29143637228184455</v>
      </c>
      <c r="G14" s="69">
        <v>52</v>
      </c>
      <c r="H14" s="70">
        <f>(((G14-C14)+(G14-E14))*I14)/100</f>
        <v>0.07669378217943278</v>
      </c>
      <c r="I14" s="71">
        <v>1.5338756435886556</v>
      </c>
      <c r="J14" s="72">
        <f>IF(I14,J13+D14," ")</f>
        <v>7.367716008037509</v>
      </c>
      <c r="K14" s="68">
        <f>IF(I14,K13+F14," ")</f>
        <v>-10.1951601110526</v>
      </c>
      <c r="L14" s="73">
        <f>IF(I14,L13+H14," ")</f>
        <v>2.8274441030150887</v>
      </c>
      <c r="M14" s="74">
        <v>17</v>
      </c>
      <c r="N14" s="75">
        <v>15</v>
      </c>
      <c r="O14" s="76">
        <f>M14-N14</f>
        <v>2</v>
      </c>
      <c r="P14" s="77">
        <v>15</v>
      </c>
      <c r="Q14" s="78">
        <v>12</v>
      </c>
      <c r="R14" s="79">
        <f>P14-Q14</f>
        <v>3</v>
      </c>
      <c r="S14" s="80">
        <v>19</v>
      </c>
      <c r="T14" s="81">
        <v>17</v>
      </c>
      <c r="U14" s="82">
        <f>S14-T14</f>
        <v>2</v>
      </c>
      <c r="V14" s="83">
        <f>M14+P14+S14</f>
        <v>51</v>
      </c>
      <c r="W14" s="84">
        <f>N14+Q14+T14</f>
        <v>44</v>
      </c>
      <c r="X14" s="85">
        <f>O14+R14+U14</f>
        <v>7</v>
      </c>
      <c r="Y14" s="61">
        <f>AVERAGE($J$4:J14)</f>
        <v>0.7659152380319354</v>
      </c>
      <c r="Z14" s="61">
        <f>AVERAGE($K$5:K14)</f>
        <v>-7.382032180711003</v>
      </c>
      <c r="AA14" s="61">
        <f>AVERAGE($L$5:L14)</f>
        <v>6.616116942679068</v>
      </c>
      <c r="ID14" s="62"/>
    </row>
    <row r="15" spans="1:238" s="86" customFormat="1" ht="12.75">
      <c r="A15" s="63">
        <f>IF(B15,A14+1,"")</f>
        <v>11</v>
      </c>
      <c r="B15" s="64">
        <v>33616</v>
      </c>
      <c r="C15" s="65">
        <v>26</v>
      </c>
      <c r="D15" s="66">
        <f>(((C15-E15)+(C15-G15))*I15)/100</f>
        <v>-2.914363722818446</v>
      </c>
      <c r="E15" s="67">
        <v>65</v>
      </c>
      <c r="F15" s="68">
        <f>(((E15-C15)+(E15-G15))*I15)/100</f>
        <v>0.07669378217943278</v>
      </c>
      <c r="G15" s="69">
        <v>101</v>
      </c>
      <c r="H15" s="70">
        <f>(((G15-C15)+(G15-E15))*I15)/100</f>
        <v>2.837669940639013</v>
      </c>
      <c r="I15" s="71">
        <v>2.5564594059810926</v>
      </c>
      <c r="J15" s="72">
        <f>IF(I15,J14+D15," ")</f>
        <v>4.453352285219063</v>
      </c>
      <c r="K15" s="68">
        <f>IF(I15,K14+F15," ")</f>
        <v>-10.118466328873167</v>
      </c>
      <c r="L15" s="73">
        <f>IF(I15,L14+H15," ")</f>
        <v>5.665114043654102</v>
      </c>
      <c r="M15" s="74">
        <v>18</v>
      </c>
      <c r="N15" s="75">
        <v>14</v>
      </c>
      <c r="O15" s="76">
        <f>M15-N15</f>
        <v>4</v>
      </c>
      <c r="P15" s="77">
        <v>14</v>
      </c>
      <c r="Q15" s="78">
        <v>13</v>
      </c>
      <c r="R15" s="79">
        <f>P15-Q15</f>
        <v>1</v>
      </c>
      <c r="S15" s="80">
        <v>21</v>
      </c>
      <c r="T15" s="81">
        <v>19</v>
      </c>
      <c r="U15" s="82">
        <f>S15-T15</f>
        <v>2</v>
      </c>
      <c r="V15" s="83">
        <f>M15+P15+S15</f>
        <v>53</v>
      </c>
      <c r="W15" s="84">
        <f>N15+Q15+T15</f>
        <v>46</v>
      </c>
      <c r="X15" s="85">
        <f>O15+R15+U15</f>
        <v>7</v>
      </c>
      <c r="Y15" s="61">
        <f>AVERAGE(J5:J15)</f>
        <v>1.1011367877762197</v>
      </c>
      <c r="Z15" s="61">
        <f>AVERAGE(K5:K15)</f>
        <v>-7.630798921453018</v>
      </c>
      <c r="AA15" s="61">
        <f>AVERAGE(L5:L15)</f>
        <v>6.529662133676798</v>
      </c>
      <c r="ID15" s="62"/>
    </row>
    <row r="16" spans="1:238" s="86" customFormat="1" ht="12.75">
      <c r="A16" s="63">
        <f>IF(B16,A15+1,"")</f>
        <v>12</v>
      </c>
      <c r="B16" s="64">
        <v>33652</v>
      </c>
      <c r="C16" s="65">
        <v>18</v>
      </c>
      <c r="D16" s="66">
        <f>(((C16-E16)+(C16-G16))*I16)/100</f>
        <v>-2.428636435682038</v>
      </c>
      <c r="E16" s="67">
        <v>65</v>
      </c>
      <c r="F16" s="68">
        <f>(((E16-C16)+(E16-G16))*I16)/100</f>
        <v>1.1759713267513026</v>
      </c>
      <c r="G16" s="69">
        <v>66</v>
      </c>
      <c r="H16" s="70">
        <f>(((G16-C16)+(G16-E16))*I16)/100</f>
        <v>1.2526651089307352</v>
      </c>
      <c r="I16" s="71">
        <v>2.5564594059810926</v>
      </c>
      <c r="J16" s="72">
        <f>IF(I16,J15+D16," ")</f>
        <v>2.024715849537025</v>
      </c>
      <c r="K16" s="68">
        <f>IF(I16,K15+F16," ")</f>
        <v>-8.942495002121865</v>
      </c>
      <c r="L16" s="73">
        <f>IF(I16,L15+H16," ")</f>
        <v>6.917779152584837</v>
      </c>
      <c r="M16" s="74">
        <v>9</v>
      </c>
      <c r="N16" s="75">
        <v>2</v>
      </c>
      <c r="O16" s="76">
        <f>M16-N16</f>
        <v>7</v>
      </c>
      <c r="P16" s="77">
        <v>16</v>
      </c>
      <c r="Q16" s="78">
        <v>7</v>
      </c>
      <c r="R16" s="79">
        <f>P16-Q16</f>
        <v>9</v>
      </c>
      <c r="S16" s="80">
        <v>20</v>
      </c>
      <c r="T16" s="81">
        <v>9</v>
      </c>
      <c r="U16" s="82">
        <f>S16-T16</f>
        <v>11</v>
      </c>
      <c r="V16" s="83">
        <f>M16+P16+S16</f>
        <v>45</v>
      </c>
      <c r="W16" s="84">
        <f>N16+Q16+T16</f>
        <v>18</v>
      </c>
      <c r="X16" s="85">
        <f>O16+R16+U16</f>
        <v>27</v>
      </c>
      <c r="Y16" s="61">
        <f>AVERAGE(J6:J16)</f>
        <v>1.5687364536702155</v>
      </c>
      <c r="Z16" s="61">
        <f>AVERAGE(K6:K16)</f>
        <v>-7.895276267271789</v>
      </c>
      <c r="AA16" s="61">
        <f>AVERAGE(L6:L16)</f>
        <v>6.326539813601573</v>
      </c>
      <c r="ID16" s="62"/>
    </row>
    <row r="17" spans="1:238" s="86" customFormat="1" ht="12.75">
      <c r="A17" s="63">
        <f>IF(B17,A16+1,"")</f>
        <v>13</v>
      </c>
      <c r="B17" s="64">
        <v>33682</v>
      </c>
      <c r="C17" s="65">
        <v>31</v>
      </c>
      <c r="D17" s="66">
        <f>(((C17-E17)+(C17-G17))*I17)/100</f>
        <v>1.9633608237934792</v>
      </c>
      <c r="E17" s="67">
        <v>-102</v>
      </c>
      <c r="F17" s="68">
        <f>(((E17-C17)+(E17-G17))*I17)/100</f>
        <v>-4.156802994125257</v>
      </c>
      <c r="G17" s="69">
        <v>36</v>
      </c>
      <c r="H17" s="70">
        <f>(((G17-C17)+(G17-E17))*I17)/100</f>
        <v>2.1934421703317777</v>
      </c>
      <c r="I17" s="71">
        <v>1.5338756435886556</v>
      </c>
      <c r="J17" s="72">
        <f>IF(I17,J16+D17," ")</f>
        <v>3.9880766733305046</v>
      </c>
      <c r="K17" s="68">
        <f>IF(I17,K16+F17," ")</f>
        <v>-13.09929799624712</v>
      </c>
      <c r="L17" s="73">
        <f>IF(I17,L16+H17," ")</f>
        <v>9.111221322916615</v>
      </c>
      <c r="M17" s="74">
        <v>17</v>
      </c>
      <c r="N17" s="75">
        <v>9</v>
      </c>
      <c r="O17" s="76">
        <f>M17-N17</f>
        <v>8</v>
      </c>
      <c r="P17" s="77">
        <v>18</v>
      </c>
      <c r="Q17" s="78">
        <v>5</v>
      </c>
      <c r="R17" s="79">
        <f>P17-Q17</f>
        <v>13</v>
      </c>
      <c r="S17" s="80">
        <v>11</v>
      </c>
      <c r="T17" s="81">
        <v>7</v>
      </c>
      <c r="U17" s="82">
        <f>S17-T17</f>
        <v>4</v>
      </c>
      <c r="V17" s="83">
        <f>M17+P17+S17</f>
        <v>46</v>
      </c>
      <c r="W17" s="84">
        <f>N17+Q17+T17</f>
        <v>21</v>
      </c>
      <c r="X17" s="85">
        <f>O17+R17+U17</f>
        <v>25</v>
      </c>
      <c r="Y17" s="61">
        <f>AVERAGE(J7:J17)</f>
        <v>2.4574547053494613</v>
      </c>
      <c r="Z17" s="61">
        <f>AVERAGE(K7:K17)</f>
        <v>-8.608760846941058</v>
      </c>
      <c r="AA17" s="61">
        <f>AVERAGE(L7:L17)</f>
        <v>6.151306141591596</v>
      </c>
      <c r="ID17" s="62"/>
    </row>
    <row r="18" spans="1:238" s="86" customFormat="1" ht="12.75">
      <c r="A18" s="63">
        <f>IF(B18,A17+1,"")</f>
        <v>14</v>
      </c>
      <c r="B18" s="64">
        <v>33735</v>
      </c>
      <c r="C18" s="65">
        <v>19</v>
      </c>
      <c r="D18" s="66">
        <f>(((C18-E18)+(C18-G18))*I18)/100</f>
        <v>0.2812105346579202</v>
      </c>
      <c r="E18" s="67">
        <v>32</v>
      </c>
      <c r="F18" s="68">
        <f>(((E18-C18)+(E18-G18))*I18)/100</f>
        <v>1.2782297029905463</v>
      </c>
      <c r="G18" s="69">
        <v>-5</v>
      </c>
      <c r="H18" s="70">
        <f>(((G18-C18)+(G18-E18))*I18)/100</f>
        <v>-1.5594402376484664</v>
      </c>
      <c r="I18" s="71">
        <v>2.5564594059810926</v>
      </c>
      <c r="J18" s="72">
        <f>IF(I18,J17+D18," ")</f>
        <v>4.269287207988425</v>
      </c>
      <c r="K18" s="68">
        <f>IF(I18,K17+F18," ")</f>
        <v>-11.821068293256573</v>
      </c>
      <c r="L18" s="73">
        <f>IF(I18,L17+H18," ")</f>
        <v>7.551781085268148</v>
      </c>
      <c r="M18" s="74">
        <v>11</v>
      </c>
      <c r="N18" s="75">
        <v>6</v>
      </c>
      <c r="O18" s="76">
        <f>M18-N18</f>
        <v>5</v>
      </c>
      <c r="P18" s="77">
        <v>11</v>
      </c>
      <c r="Q18" s="78">
        <v>9</v>
      </c>
      <c r="R18" s="79">
        <f>P18-Q18</f>
        <v>2</v>
      </c>
      <c r="S18" s="80">
        <v>17</v>
      </c>
      <c r="T18" s="81">
        <v>11</v>
      </c>
      <c r="U18" s="82">
        <f>S18-T18</f>
        <v>6</v>
      </c>
      <c r="V18" s="83">
        <f>M18+P18+S18</f>
        <v>39</v>
      </c>
      <c r="W18" s="84">
        <f>N18+Q18+T18</f>
        <v>26</v>
      </c>
      <c r="X18" s="85">
        <f>O18+R18+U18</f>
        <v>13</v>
      </c>
      <c r="Y18" s="61">
        <f>AVERAGE(J8:J18)</f>
        <v>3.5795079791746165</v>
      </c>
      <c r="Z18" s="61">
        <f>AVERAGE(K8:K18)</f>
        <v>-9.031738675930658</v>
      </c>
      <c r="AA18" s="61">
        <f>AVERAGE(L8:L18)</f>
        <v>5.45223069675604</v>
      </c>
      <c r="ID18" s="62"/>
    </row>
    <row r="19" spans="1:238" s="86" customFormat="1" ht="12.75">
      <c r="A19" s="63">
        <f>IF(B19,A18+1,"")</f>
        <v>15</v>
      </c>
      <c r="B19" s="64">
        <v>33897</v>
      </c>
      <c r="C19" s="65">
        <v>-125</v>
      </c>
      <c r="D19" s="66">
        <f>(((C19-E19)+(C19-G19))*I19)/100</f>
        <v>-1.4265043485374498</v>
      </c>
      <c r="E19" s="67">
        <v>-51</v>
      </c>
      <c r="F19" s="68">
        <f>(((E19-C19)+(E19-G19))*I19)/100</f>
        <v>1.9786995802293657</v>
      </c>
      <c r="G19" s="69">
        <v>-106</v>
      </c>
      <c r="H19" s="70">
        <f>(((G19-C19)+(G19-E19))*I19)/100</f>
        <v>-0.5521952316919161</v>
      </c>
      <c r="I19" s="71">
        <v>1.5338756435886556</v>
      </c>
      <c r="J19" s="72">
        <f>IF(I19,J18+D19," ")</f>
        <v>2.842782859450975</v>
      </c>
      <c r="K19" s="68">
        <f>IF(I19,K18+F19," ")</f>
        <v>-9.842368713027208</v>
      </c>
      <c r="L19" s="73">
        <f>IF(I19,L18+H19," ")</f>
        <v>6.999585853576232</v>
      </c>
      <c r="M19" s="74">
        <v>17</v>
      </c>
      <c r="N19" s="75">
        <v>9</v>
      </c>
      <c r="O19" s="76">
        <f>M19-N19</f>
        <v>8</v>
      </c>
      <c r="P19" s="77">
        <v>17</v>
      </c>
      <c r="Q19" s="78">
        <v>8</v>
      </c>
      <c r="R19" s="79">
        <f>P19-Q19</f>
        <v>9</v>
      </c>
      <c r="S19" s="80">
        <v>20</v>
      </c>
      <c r="T19" s="81">
        <v>6</v>
      </c>
      <c r="U19" s="82">
        <f>S19-T19</f>
        <v>14</v>
      </c>
      <c r="V19" s="83">
        <f>M19+P19+S19</f>
        <v>54</v>
      </c>
      <c r="W19" s="84">
        <f>N19+Q19+T19</f>
        <v>23</v>
      </c>
      <c r="X19" s="85">
        <f>O19+R19+U19</f>
        <v>31</v>
      </c>
      <c r="Y19" s="61">
        <f>AVERAGE(J9:J19)</f>
        <v>3.926256836785871</v>
      </c>
      <c r="Z19" s="61">
        <f>AVERAGE(K9:K19)</f>
        <v>-9.276229157302668</v>
      </c>
      <c r="AA19" s="61">
        <f>AVERAGE(L9:L19)</f>
        <v>5.349972320516796</v>
      </c>
      <c r="ID19" s="62"/>
    </row>
    <row r="20" spans="1:238" s="86" customFormat="1" ht="12.75">
      <c r="A20" s="63">
        <f>IF(B20,A19+1,"")</f>
        <v>16</v>
      </c>
      <c r="B20" s="64">
        <v>33932</v>
      </c>
      <c r="C20" s="65">
        <v>-24</v>
      </c>
      <c r="D20" s="66">
        <f>(((C20-E20)+(C20-G20))*I20)/100</f>
        <v>-2.351942653502605</v>
      </c>
      <c r="E20" s="67">
        <v>3</v>
      </c>
      <c r="F20" s="68">
        <f>(((E20-C20)+(E20-G20))*I20)/100</f>
        <v>-0.2812105346579202</v>
      </c>
      <c r="G20" s="69">
        <v>41</v>
      </c>
      <c r="H20" s="70">
        <f>(((G20-C20)+(G20-E20))*I20)/100</f>
        <v>2.6331531881605255</v>
      </c>
      <c r="I20" s="71">
        <v>2.5564594059810926</v>
      </c>
      <c r="J20" s="72">
        <f>IF(I20,J19+D20," ")</f>
        <v>0.49084020594836986</v>
      </c>
      <c r="K20" s="68">
        <f>IF(I20,K19+F20," ")</f>
        <v>-10.123579247685127</v>
      </c>
      <c r="L20" s="73">
        <f>IF(I20,L19+H20," ")</f>
        <v>9.632739041736757</v>
      </c>
      <c r="M20" s="74">
        <v>10</v>
      </c>
      <c r="N20" s="75">
        <v>4</v>
      </c>
      <c r="O20" s="76">
        <f>M20-N20</f>
        <v>6</v>
      </c>
      <c r="P20" s="77">
        <v>11</v>
      </c>
      <c r="Q20" s="78">
        <v>7</v>
      </c>
      <c r="R20" s="79">
        <f>P20-Q20</f>
        <v>4</v>
      </c>
      <c r="S20" s="80">
        <v>12</v>
      </c>
      <c r="T20" s="81">
        <v>10</v>
      </c>
      <c r="U20" s="82">
        <f>S20-T20</f>
        <v>2</v>
      </c>
      <c r="V20" s="83">
        <f>M20+P20+S20</f>
        <v>33</v>
      </c>
      <c r="W20" s="84">
        <f>N20+Q20+T20</f>
        <v>21</v>
      </c>
      <c r="X20" s="85">
        <f>O20+R20+U20</f>
        <v>12</v>
      </c>
      <c r="Y20" s="61">
        <f>AVERAGE(J10:J20)</f>
        <v>4.1400698052861085</v>
      </c>
      <c r="Z20" s="61">
        <f>AVERAGE(K10:K20)</f>
        <v>-9.565806286380164</v>
      </c>
      <c r="AA20" s="61">
        <f>AVERAGE(L10:L20)</f>
        <v>5.425736481094053</v>
      </c>
      <c r="ID20" s="62"/>
    </row>
    <row r="21" spans="1:238" s="86" customFormat="1" ht="12.75">
      <c r="A21" s="63">
        <f>IF(B21,A20+1,"")</f>
        <v>17</v>
      </c>
      <c r="B21" s="64">
        <v>33953</v>
      </c>
      <c r="C21" s="65">
        <v>73</v>
      </c>
      <c r="D21" s="66">
        <f>(((C21-E21)+(C21-G21))*I21)/100</f>
        <v>2.1729904950839285</v>
      </c>
      <c r="E21" s="67">
        <v>55</v>
      </c>
      <c r="F21" s="68">
        <f>(((E21-C21)+(E21-G21))*I21)/100</f>
        <v>0.7925024158541387</v>
      </c>
      <c r="G21" s="69">
        <v>6</v>
      </c>
      <c r="H21" s="70">
        <f>(((G21-C21)+(G21-E21))*I21)/100</f>
        <v>-2.9654929109380674</v>
      </c>
      <c r="I21" s="71">
        <v>2.5564594059810926</v>
      </c>
      <c r="J21" s="72">
        <f>IF(I21,J20+D21," ")</f>
        <v>2.6638307010322984</v>
      </c>
      <c r="K21" s="68">
        <f>IF(I21,K20+F21," ")</f>
        <v>-9.331076831830988</v>
      </c>
      <c r="L21" s="73">
        <f>IF(I21,L20+H21," ")</f>
        <v>6.66724613079869</v>
      </c>
      <c r="M21" s="74">
        <v>16</v>
      </c>
      <c r="N21" s="75">
        <v>16</v>
      </c>
      <c r="O21" s="76">
        <f>M21-N21</f>
        <v>0</v>
      </c>
      <c r="P21" s="77">
        <v>10</v>
      </c>
      <c r="Q21" s="78">
        <v>9</v>
      </c>
      <c r="R21" s="79">
        <f>P21-Q21</f>
        <v>1</v>
      </c>
      <c r="S21" s="80">
        <v>13</v>
      </c>
      <c r="T21" s="81">
        <v>8</v>
      </c>
      <c r="U21" s="82">
        <f>S21-T21</f>
        <v>5</v>
      </c>
      <c r="V21" s="83">
        <f>M21+P21+S21</f>
        <v>39</v>
      </c>
      <c r="W21" s="84">
        <f>N21+Q21+T21</f>
        <v>33</v>
      </c>
      <c r="X21" s="85">
        <f>O21+R21+U21</f>
        <v>6</v>
      </c>
      <c r="Y21" s="61">
        <f>AVERAGE(J11:J21)</f>
        <v>4.151225264512207</v>
      </c>
      <c r="Z21" s="61">
        <f>AVERAGE(K11:K21)</f>
        <v>-9.865609253081582</v>
      </c>
      <c r="AA21" s="61">
        <f>AVERAGE(L11:L21)</f>
        <v>5.714383988569373</v>
      </c>
      <c r="ID21" s="62"/>
    </row>
    <row r="22" spans="1:238" s="86" customFormat="1" ht="12.75">
      <c r="A22" s="63">
        <f>IF(B22,A21+1,"")</f>
        <v>18</v>
      </c>
      <c r="B22" s="64">
        <v>34016</v>
      </c>
      <c r="C22" s="65">
        <v>-6</v>
      </c>
      <c r="D22" s="66">
        <f>(((C22-E22)+(C22-G22))*I22)/100</f>
        <v>0.29143637228184455</v>
      </c>
      <c r="E22" s="67">
        <v>-81</v>
      </c>
      <c r="F22" s="68">
        <f>(((E22-C22)+(E22-G22))*I22)/100</f>
        <v>-3.1597838257926303</v>
      </c>
      <c r="G22" s="69">
        <v>50</v>
      </c>
      <c r="H22" s="70">
        <f>(((G22-C22)+(G22-E22))*I22)/100</f>
        <v>2.868347453510786</v>
      </c>
      <c r="I22" s="71">
        <v>1.5338756435886556</v>
      </c>
      <c r="J22" s="72">
        <f>IF(I22,J21+D22," ")</f>
        <v>2.955267073314143</v>
      </c>
      <c r="K22" s="68">
        <f>IF(I22,K21+F22," ")</f>
        <v>-12.490860657623617</v>
      </c>
      <c r="L22" s="73">
        <f>IF(I22,L21+H22," ")</f>
        <v>9.535593584309476</v>
      </c>
      <c r="M22" s="74">
        <v>17</v>
      </c>
      <c r="N22" s="75">
        <v>8</v>
      </c>
      <c r="O22" s="76">
        <f>M22-N22</f>
        <v>9</v>
      </c>
      <c r="P22" s="77">
        <v>19</v>
      </c>
      <c r="Q22" s="78">
        <v>8</v>
      </c>
      <c r="R22" s="79">
        <f>P22-Q22</f>
        <v>11</v>
      </c>
      <c r="S22" s="80">
        <v>14</v>
      </c>
      <c r="T22" s="81">
        <v>8</v>
      </c>
      <c r="U22" s="82">
        <f>S22-T22</f>
        <v>6</v>
      </c>
      <c r="V22" s="83">
        <f>M22+P22+S22</f>
        <v>50</v>
      </c>
      <c r="W22" s="84">
        <f>N22+Q22+T22</f>
        <v>24</v>
      </c>
      <c r="X22" s="85">
        <f>O22+R22+U22</f>
        <v>26</v>
      </c>
      <c r="Y22" s="61">
        <f>AVERAGE(J12:J22)</f>
        <v>4.047107645068613</v>
      </c>
      <c r="Z22" s="61">
        <f>AVERAGE(K12:K22)</f>
        <v>-10.53865529305624</v>
      </c>
      <c r="AA22" s="61">
        <f>AVERAGE(L12:L22)</f>
        <v>6.491547647987625</v>
      </c>
      <c r="ID22" s="62"/>
    </row>
    <row r="23" spans="1:238" s="86" customFormat="1" ht="12.75">
      <c r="A23" s="63">
        <f>IF(B23,A22+1,"")</f>
        <v>19</v>
      </c>
      <c r="B23" s="64">
        <v>34044</v>
      </c>
      <c r="C23" s="65">
        <v>-8</v>
      </c>
      <c r="D23" s="66">
        <f>(((C23-E23)+(C23-G23))*I23)/100</f>
        <v>3.236477607972063</v>
      </c>
      <c r="E23" s="67">
        <v>-101</v>
      </c>
      <c r="F23" s="68">
        <f>(((E23-C23)+(E23-G23))*I23)/100</f>
        <v>-1.0430354376402857</v>
      </c>
      <c r="G23" s="69">
        <v>-126</v>
      </c>
      <c r="H23" s="70">
        <f>(((G23-C23)+(G23-E23))*I23)/100</f>
        <v>-2.1934421703317777</v>
      </c>
      <c r="I23" s="71">
        <v>1.5338756435886556</v>
      </c>
      <c r="J23" s="72">
        <f>IF(I23,J22+D23," ")</f>
        <v>6.191744681286206</v>
      </c>
      <c r="K23" s="68">
        <f>IF(I23,K22+F23," ")</f>
        <v>-13.533896095263904</v>
      </c>
      <c r="L23" s="73">
        <f>IF(I23,L22+H23," ")</f>
        <v>7.342151413977698</v>
      </c>
      <c r="M23" s="74">
        <v>15</v>
      </c>
      <c r="N23" s="75">
        <v>9</v>
      </c>
      <c r="O23" s="76">
        <f>M23-N23</f>
        <v>6</v>
      </c>
      <c r="P23" s="77">
        <v>19</v>
      </c>
      <c r="Q23" s="78">
        <v>7</v>
      </c>
      <c r="R23" s="79">
        <f>P23-Q23</f>
        <v>12</v>
      </c>
      <c r="S23" s="80">
        <v>13</v>
      </c>
      <c r="T23" s="81">
        <v>6</v>
      </c>
      <c r="U23" s="82">
        <f>S23-T23</f>
        <v>7</v>
      </c>
      <c r="V23" s="83">
        <f>M23+P23+S23</f>
        <v>47</v>
      </c>
      <c r="W23" s="84">
        <f>N23+Q23+T23</f>
        <v>22</v>
      </c>
      <c r="X23" s="85">
        <f>O23+R23+U23</f>
        <v>25</v>
      </c>
      <c r="Y23" s="61">
        <f>AVERAGE(J13:J23)</f>
        <v>4.036416996643601</v>
      </c>
      <c r="Z23" s="61">
        <f>AVERAGE(K13:K23)</f>
        <v>-10.85472663779572</v>
      </c>
      <c r="AA23" s="61">
        <f>AVERAGE(L13:L23)</f>
        <v>6.818309641152118</v>
      </c>
      <c r="ID23" s="62"/>
    </row>
    <row r="24" spans="1:238" s="86" customFormat="1" ht="12.75">
      <c r="A24" s="63">
        <f>IF(B24,A23+1,"")</f>
        <v>20</v>
      </c>
      <c r="B24" s="64">
        <v>34128</v>
      </c>
      <c r="C24" s="65">
        <v>-24</v>
      </c>
      <c r="D24" s="66">
        <f>(((C24-E24)+(C24-G24))*I24)/100</f>
        <v>-0.5675339881278025</v>
      </c>
      <c r="E24" s="67">
        <v>-30</v>
      </c>
      <c r="F24" s="68">
        <f>(((E24-C24)+(E24-G24))*I24)/100</f>
        <v>-0.8436316039737606</v>
      </c>
      <c r="G24" s="69">
        <v>19</v>
      </c>
      <c r="H24" s="70">
        <f>(((G24-C24)+(G24-E24))*I24)/100</f>
        <v>1.4111655921015631</v>
      </c>
      <c r="I24" s="71">
        <v>1.5338756435886556</v>
      </c>
      <c r="J24" s="72">
        <f>IF(I24,J23+D24," ")</f>
        <v>5.624210693158403</v>
      </c>
      <c r="K24" s="68">
        <f>IF(I24,K23+F24," ")</f>
        <v>-14.377527699237664</v>
      </c>
      <c r="L24" s="73">
        <f>IF(I24,L23+H24," ")</f>
        <v>8.75331700607926</v>
      </c>
      <c r="M24" s="74">
        <v>20</v>
      </c>
      <c r="N24" s="75">
        <v>9</v>
      </c>
      <c r="O24" s="76">
        <f>M24-N24</f>
        <v>11</v>
      </c>
      <c r="P24" s="77">
        <v>7</v>
      </c>
      <c r="Q24" s="78">
        <v>3</v>
      </c>
      <c r="R24" s="79">
        <f>P24-Q24</f>
        <v>4</v>
      </c>
      <c r="S24" s="80">
        <v>10</v>
      </c>
      <c r="T24" s="81">
        <v>6</v>
      </c>
      <c r="U24" s="82">
        <f>S24-T24</f>
        <v>4</v>
      </c>
      <c r="V24" s="83">
        <f>M24+P24+S24</f>
        <v>37</v>
      </c>
      <c r="W24" s="84">
        <f>N24+Q24+T24</f>
        <v>18</v>
      </c>
      <c r="X24" s="85">
        <f>O24+R24+U24</f>
        <v>19</v>
      </c>
      <c r="Y24" s="61">
        <f>AVERAGE(J14:J24)</f>
        <v>3.897438567118448</v>
      </c>
      <c r="Z24" s="61">
        <f>AVERAGE(K14:K24)</f>
        <v>-11.261436088747256</v>
      </c>
      <c r="AA24" s="61">
        <f>AVERAGE(L14:L24)</f>
        <v>7.363997521628807</v>
      </c>
      <c r="ID24" s="62"/>
    </row>
    <row r="25" spans="1:238" s="86" customFormat="1" ht="12.75">
      <c r="A25" s="63">
        <f>IF(B25,A24+1,"")</f>
        <v>21</v>
      </c>
      <c r="B25" s="64">
        <v>34191</v>
      </c>
      <c r="C25" s="65">
        <v>-30</v>
      </c>
      <c r="D25" s="66">
        <f>(((C25-E25)+(C25-G25))*I25)/100</f>
        <v>-0.4090335049569748</v>
      </c>
      <c r="E25" s="67">
        <v>-101</v>
      </c>
      <c r="F25" s="68">
        <f>(((E25-C25)+(E25-G25))*I25)/100</f>
        <v>-4.765240332748757</v>
      </c>
      <c r="G25" s="69">
        <v>61</v>
      </c>
      <c r="H25" s="70">
        <f>(((G25-C25)+(G25-E25))*I25)/100</f>
        <v>5.174273837705731</v>
      </c>
      <c r="I25" s="71">
        <v>2.045167524784874</v>
      </c>
      <c r="J25" s="72">
        <f>IF(I25,J24+D25," ")</f>
        <v>5.215177188201428</v>
      </c>
      <c r="K25" s="68">
        <f>IF(I25,K24+F25," ")</f>
        <v>-19.14276803198642</v>
      </c>
      <c r="L25" s="73">
        <f>IF(I25,L24+H25," ")</f>
        <v>13.92759084378499</v>
      </c>
      <c r="M25" s="74">
        <v>10</v>
      </c>
      <c r="N25" s="75">
        <v>6</v>
      </c>
      <c r="O25" s="76">
        <f>M25-N25</f>
        <v>4</v>
      </c>
      <c r="P25" s="77">
        <v>24</v>
      </c>
      <c r="Q25" s="78">
        <v>12</v>
      </c>
      <c r="R25" s="79">
        <f>P25-Q25</f>
        <v>12</v>
      </c>
      <c r="S25" s="80">
        <v>14</v>
      </c>
      <c r="T25" s="81">
        <v>10</v>
      </c>
      <c r="U25" s="82">
        <f>S25-T25</f>
        <v>4</v>
      </c>
      <c r="V25" s="83">
        <f>M25+P25+S25</f>
        <v>48</v>
      </c>
      <c r="W25" s="84">
        <f>N25+Q25+T25</f>
        <v>28</v>
      </c>
      <c r="X25" s="85">
        <f>O25+R25+U25</f>
        <v>20</v>
      </c>
      <c r="Y25" s="61">
        <f>AVERAGE(J15:J25)</f>
        <v>3.701753219860622</v>
      </c>
      <c r="Z25" s="61">
        <f>AVERAGE(K15:K25)</f>
        <v>-12.07485499065033</v>
      </c>
      <c r="AA25" s="61">
        <f>AVERAGE(L15:L25)</f>
        <v>8.37310177078971</v>
      </c>
      <c r="ID25" s="62"/>
    </row>
    <row r="26" spans="1:238" s="86" customFormat="1" ht="12.75">
      <c r="A26" s="63">
        <f>IF(B26,A25+1,"")</f>
        <v>22</v>
      </c>
      <c r="B26" s="64">
        <v>34262</v>
      </c>
      <c r="C26" s="65">
        <v>-32</v>
      </c>
      <c r="D26" s="66">
        <f>(((C26-E26)+(C26-G26))*I26)/100</f>
        <v>-0.5521952316919161</v>
      </c>
      <c r="E26" s="67">
        <v>7</v>
      </c>
      <c r="F26" s="68">
        <f>(((E26-C26)+(E26-G26))*I26)/100</f>
        <v>1.242439271306811</v>
      </c>
      <c r="G26" s="69">
        <v>-35</v>
      </c>
      <c r="H26" s="70">
        <f>(((G26-C26)+(G26-E26))*I26)/100</f>
        <v>-0.690244039614895</v>
      </c>
      <c r="I26" s="71">
        <v>1.5338756435886556</v>
      </c>
      <c r="J26" s="72">
        <f>IF(I26,J25+D26," ")</f>
        <v>4.662981956509512</v>
      </c>
      <c r="K26" s="68">
        <f>IF(I26,K25+F26," ")</f>
        <v>-17.90032876067961</v>
      </c>
      <c r="L26" s="73">
        <f>IF(I26,L25+H26," ")</f>
        <v>13.237346804170096</v>
      </c>
      <c r="M26" s="74">
        <v>9</v>
      </c>
      <c r="N26" s="75">
        <v>4</v>
      </c>
      <c r="O26" s="76">
        <f>M26-N26</f>
        <v>5</v>
      </c>
      <c r="P26" s="77">
        <v>6</v>
      </c>
      <c r="Q26" s="78">
        <v>3</v>
      </c>
      <c r="R26" s="79">
        <f>P26-Q26</f>
        <v>3</v>
      </c>
      <c r="S26" s="80">
        <v>13</v>
      </c>
      <c r="T26" s="81">
        <v>7</v>
      </c>
      <c r="U26" s="82">
        <f>S26-T26</f>
        <v>6</v>
      </c>
      <c r="V26" s="83">
        <f>M26+P26+S26</f>
        <v>28</v>
      </c>
      <c r="W26" s="84">
        <f>N26+Q26+T26</f>
        <v>14</v>
      </c>
      <c r="X26" s="85">
        <f>O26+R26+U26</f>
        <v>14</v>
      </c>
      <c r="Y26" s="61">
        <f>AVERAGE(J16:J26)</f>
        <v>3.720810462705208</v>
      </c>
      <c r="Z26" s="61">
        <f>AVERAGE(K16:K26)</f>
        <v>-12.782297029905463</v>
      </c>
      <c r="AA26" s="61">
        <f>AVERAGE(L16:L26)</f>
        <v>9.061486567200255</v>
      </c>
      <c r="ID26" s="62"/>
    </row>
    <row r="27" spans="1:238" s="86" customFormat="1" ht="12.75">
      <c r="A27" s="63">
        <f>IF(B27,A26+1,"")</f>
        <v>23</v>
      </c>
      <c r="B27" s="64">
        <v>34340</v>
      </c>
      <c r="C27" s="65">
        <v>-13</v>
      </c>
      <c r="D27" s="66">
        <f>(((C27-E27)+(C27-G27))*I27)/100</f>
        <v>-2.8121053465792016</v>
      </c>
      <c r="E27" s="67">
        <v>25</v>
      </c>
      <c r="F27" s="68">
        <f>(((E27-C27)+(E27-G27))*I27)/100</f>
        <v>0.1022583762392437</v>
      </c>
      <c r="G27" s="69">
        <v>59</v>
      </c>
      <c r="H27" s="70">
        <f>(((G27-C27)+(G27-E27))*I27)/100</f>
        <v>2.7098469703399584</v>
      </c>
      <c r="I27" s="71">
        <v>2.5564594059810926</v>
      </c>
      <c r="J27" s="72">
        <f>IF(I27,J26+D27," ")</f>
        <v>1.8508766099303102</v>
      </c>
      <c r="K27" s="68">
        <f>IF(I27,K26+F27," ")</f>
        <v>-17.798070384440365</v>
      </c>
      <c r="L27" s="73">
        <f>IF(I27,L26+H27," ")</f>
        <v>15.947193774510055</v>
      </c>
      <c r="M27" s="74">
        <v>5</v>
      </c>
      <c r="N27" s="75">
        <v>3</v>
      </c>
      <c r="O27" s="76">
        <f>M27-N27</f>
        <v>2</v>
      </c>
      <c r="P27" s="77">
        <v>10</v>
      </c>
      <c r="Q27" s="78">
        <v>8</v>
      </c>
      <c r="R27" s="79">
        <f>P27-Q27</f>
        <v>2</v>
      </c>
      <c r="S27" s="80">
        <v>15</v>
      </c>
      <c r="T27" s="81">
        <v>11</v>
      </c>
      <c r="U27" s="82">
        <f>S27-T27</f>
        <v>4</v>
      </c>
      <c r="V27" s="83">
        <f>M27+P27+S27</f>
        <v>30</v>
      </c>
      <c r="W27" s="84">
        <f>N27+Q27+T27</f>
        <v>22</v>
      </c>
      <c r="X27" s="85">
        <f>O27+R27+U27</f>
        <v>8</v>
      </c>
      <c r="Y27" s="61">
        <f>AVERAGE(J17:J27)</f>
        <v>3.7050068954682343</v>
      </c>
      <c r="Z27" s="61">
        <f>AVERAGE(K17:K27)</f>
        <v>-13.587349337388963</v>
      </c>
      <c r="AA27" s="61">
        <f>AVERAGE(L17:L27)</f>
        <v>9.882342441920729</v>
      </c>
      <c r="ID27" s="62"/>
    </row>
    <row r="28" spans="1:238" s="86" customFormat="1" ht="12.75">
      <c r="A28" s="63">
        <f>IF(B28,A27+1,"")</f>
        <v>24</v>
      </c>
      <c r="B28" s="64">
        <v>34387</v>
      </c>
      <c r="C28" s="65">
        <v>-71</v>
      </c>
      <c r="D28" s="66">
        <f>(((C28-E28)+(C28-G28))*I28)/100</f>
        <v>0.9970191683326262</v>
      </c>
      <c r="E28" s="67">
        <v>-85</v>
      </c>
      <c r="F28" s="68">
        <f>(((E28-C28)+(E28-G28))*I28)/100</f>
        <v>0.3527913980253908</v>
      </c>
      <c r="G28" s="69">
        <v>-122</v>
      </c>
      <c r="H28" s="70">
        <f>(((G28-C28)+(G28-E28))*I28)/100</f>
        <v>-1.3498105663580169</v>
      </c>
      <c r="I28" s="71">
        <v>1.5338756435886556</v>
      </c>
      <c r="J28" s="72">
        <f>IF(I28,J27+D28," ")</f>
        <v>2.847895778262936</v>
      </c>
      <c r="K28" s="68">
        <f>IF(I28,K27+F28," ")</f>
        <v>-17.445278986414973</v>
      </c>
      <c r="L28" s="73">
        <f>IF(I28,L27+H28," ")</f>
        <v>14.597383208152038</v>
      </c>
      <c r="M28" s="74">
        <v>17</v>
      </c>
      <c r="N28" s="75">
        <v>7</v>
      </c>
      <c r="O28" s="76">
        <f>M28-N28</f>
        <v>10</v>
      </c>
      <c r="P28" s="77">
        <v>16</v>
      </c>
      <c r="Q28" s="78">
        <v>7</v>
      </c>
      <c r="R28" s="79">
        <f>P28-Q28</f>
        <v>9</v>
      </c>
      <c r="S28" s="80">
        <v>17</v>
      </c>
      <c r="T28" s="81">
        <v>5</v>
      </c>
      <c r="U28" s="82">
        <f>S28-T28</f>
        <v>12</v>
      </c>
      <c r="V28" s="83">
        <f>M28+P28+S28</f>
        <v>50</v>
      </c>
      <c r="W28" s="84">
        <f>N28+Q28+T28</f>
        <v>19</v>
      </c>
      <c r="X28" s="85">
        <f>O28+R28+U28</f>
        <v>31</v>
      </c>
      <c r="Y28" s="61">
        <f>AVERAGE(J18:J28)</f>
        <v>3.601354086825728</v>
      </c>
      <c r="Z28" s="61">
        <f>AVERAGE(K18:K28)</f>
        <v>-13.982438518313312</v>
      </c>
      <c r="AA28" s="61">
        <f>AVERAGE(L18:L28)</f>
        <v>10.381084431487585</v>
      </c>
      <c r="ID28" s="62"/>
    </row>
    <row r="29" spans="1:238" s="86" customFormat="1" ht="12.75">
      <c r="A29" s="63">
        <f>IF(B29,A28+1,"")</f>
        <v>25</v>
      </c>
      <c r="B29" s="64">
        <v>34429</v>
      </c>
      <c r="C29" s="65">
        <v>26</v>
      </c>
      <c r="D29" s="66">
        <f>(((C29-E29)+(C29-G29))*I29)/100</f>
        <v>1.1759713267513026</v>
      </c>
      <c r="E29" s="67">
        <v>4</v>
      </c>
      <c r="F29" s="68">
        <f>(((E29-C29)+(E29-G29))*I29)/100</f>
        <v>-0.5112918811962185</v>
      </c>
      <c r="G29" s="69">
        <v>2</v>
      </c>
      <c r="H29" s="70">
        <f>(((G29-C29)+(G29-E29))*I29)/100</f>
        <v>-0.6646794455550841</v>
      </c>
      <c r="I29" s="71">
        <v>2.5564594059810926</v>
      </c>
      <c r="J29" s="72">
        <f>IF(I29,J28+D29," ")</f>
        <v>4.023867105014238</v>
      </c>
      <c r="K29" s="68">
        <f>IF(I29,K28+F29," ")</f>
        <v>-17.95657086761119</v>
      </c>
      <c r="L29" s="73">
        <f>IF(I29,L28+H29," ")</f>
        <v>13.932703762596955</v>
      </c>
      <c r="M29" s="74">
        <v>9</v>
      </c>
      <c r="N29" s="75">
        <v>8</v>
      </c>
      <c r="O29" s="76">
        <f>M29-N29</f>
        <v>1</v>
      </c>
      <c r="P29" s="77">
        <v>12</v>
      </c>
      <c r="Q29" s="78">
        <v>8</v>
      </c>
      <c r="R29" s="79">
        <f>P29-Q29</f>
        <v>4</v>
      </c>
      <c r="S29" s="80">
        <v>12</v>
      </c>
      <c r="T29" s="81">
        <v>8</v>
      </c>
      <c r="U29" s="82">
        <f>S29-T29</f>
        <v>4</v>
      </c>
      <c r="V29" s="83">
        <f>M29+P29+S29</f>
        <v>33</v>
      </c>
      <c r="W29" s="84">
        <f>N29+Q29+T29</f>
        <v>24</v>
      </c>
      <c r="X29" s="85">
        <f>O29+R29+U29</f>
        <v>9</v>
      </c>
      <c r="Y29" s="61">
        <f>AVERAGE(J19:J29)</f>
        <v>3.57904316837353</v>
      </c>
      <c r="Z29" s="61">
        <f>AVERAGE(K19:K29)</f>
        <v>-14.540211479618279</v>
      </c>
      <c r="AA29" s="61">
        <f>AVERAGE(L19:L29)</f>
        <v>10.96116831124475</v>
      </c>
      <c r="ID29" s="62"/>
    </row>
    <row r="30" spans="1:238" s="86" customFormat="1" ht="12.75">
      <c r="A30" s="63">
        <f>IF(B30,A29+1,"")</f>
        <v>26</v>
      </c>
      <c r="B30" s="64">
        <v>34458</v>
      </c>
      <c r="C30" s="65">
        <v>-123</v>
      </c>
      <c r="D30" s="66">
        <f>(((C30-E30)+(C30-G30))*I30)/100</f>
        <v>-4.616965687201853</v>
      </c>
      <c r="E30" s="67">
        <v>-18</v>
      </c>
      <c r="F30" s="68">
        <f>(((E30-C30)+(E30-G30))*I30)/100</f>
        <v>0.21474259010241176</v>
      </c>
      <c r="G30" s="69">
        <v>73</v>
      </c>
      <c r="H30" s="70">
        <f>(((G30-C30)+(G30-E30))*I30)/100</f>
        <v>4.402223097099442</v>
      </c>
      <c r="I30" s="71">
        <v>1.5338756435886556</v>
      </c>
      <c r="J30" s="72">
        <f>IF(I30,J29+D30," ")</f>
        <v>-0.5930985821876149</v>
      </c>
      <c r="K30" s="68">
        <f>IF(I30,K29+F30," ")</f>
        <v>-17.74182827750878</v>
      </c>
      <c r="L30" s="73">
        <f>IF(I30,L29+H30," ")</f>
        <v>18.334926859696395</v>
      </c>
      <c r="M30" s="74">
        <v>19</v>
      </c>
      <c r="N30" s="75">
        <v>6</v>
      </c>
      <c r="O30" s="76">
        <f>M30-N30</f>
        <v>13</v>
      </c>
      <c r="P30" s="77">
        <v>10</v>
      </c>
      <c r="Q30" s="78">
        <v>5</v>
      </c>
      <c r="R30" s="79">
        <f>P30-Q30</f>
        <v>5</v>
      </c>
      <c r="S30" s="80">
        <v>10</v>
      </c>
      <c r="T30" s="81">
        <v>8</v>
      </c>
      <c r="U30" s="82">
        <f>S30-T30</f>
        <v>2</v>
      </c>
      <c r="V30" s="83">
        <f>M30+P30+S30</f>
        <v>39</v>
      </c>
      <c r="W30" s="84">
        <f>N30+Q30+T30</f>
        <v>19</v>
      </c>
      <c r="X30" s="85">
        <f>O30+R30+U30</f>
        <v>20</v>
      </c>
      <c r="Y30" s="61">
        <f>AVERAGE(J20:J30)</f>
        <v>3.266690310042749</v>
      </c>
      <c r="Z30" s="61">
        <f>AVERAGE(K20:K30)</f>
        <v>-15.25834416729842</v>
      </c>
      <c r="AA30" s="61">
        <f>AVERAGE(L20:L30)</f>
        <v>11.991653857255676</v>
      </c>
      <c r="ID30" s="62"/>
    </row>
    <row r="31" spans="1:238" s="86" customFormat="1" ht="12.75">
      <c r="A31" s="63">
        <f>IF(B31,A30+1,"")</f>
        <v>27</v>
      </c>
      <c r="B31" s="64">
        <v>34491</v>
      </c>
      <c r="C31" s="65">
        <v>65</v>
      </c>
      <c r="D31" s="66">
        <f>(((C31-E31)+(C31-G31))*I31)/100</f>
        <v>3.0421866931175003</v>
      </c>
      <c r="E31" s="67">
        <v>-37</v>
      </c>
      <c r="F31" s="68">
        <f>(((E31-C31)+(E31-G31))*I31)/100</f>
        <v>-4.780579089184643</v>
      </c>
      <c r="G31" s="69">
        <v>48</v>
      </c>
      <c r="H31" s="70">
        <f>(((G31-C31)+(G31-E31))*I31)/100</f>
        <v>1.738392396067143</v>
      </c>
      <c r="I31" s="71">
        <v>2.5564594059810926</v>
      </c>
      <c r="J31" s="72">
        <f>IF(I31,J30+D31," ")</f>
        <v>2.4490881109298854</v>
      </c>
      <c r="K31" s="68">
        <f>IF(I31,K30+F31," ")</f>
        <v>-22.52240736669342</v>
      </c>
      <c r="L31" s="73">
        <f>IF(I31,L30+H31," ")</f>
        <v>20.07331925576354</v>
      </c>
      <c r="M31" s="74">
        <v>18</v>
      </c>
      <c r="N31" s="75">
        <v>12</v>
      </c>
      <c r="O31" s="76">
        <f>M31-N31</f>
        <v>6</v>
      </c>
      <c r="P31" s="77">
        <v>6</v>
      </c>
      <c r="Q31" s="78">
        <v>3</v>
      </c>
      <c r="R31" s="79">
        <f>P31-Q31</f>
        <v>3</v>
      </c>
      <c r="S31" s="80">
        <v>17</v>
      </c>
      <c r="T31" s="81">
        <v>12</v>
      </c>
      <c r="U31" s="82">
        <f>S31-T31</f>
        <v>5</v>
      </c>
      <c r="V31" s="83">
        <f>M31+P31+S31</f>
        <v>41</v>
      </c>
      <c r="W31" s="84">
        <f>N31+Q31+T31</f>
        <v>27</v>
      </c>
      <c r="X31" s="85">
        <f>O31+R31+U31</f>
        <v>14</v>
      </c>
      <c r="Y31" s="61">
        <f>AVERAGE(J21:J31)</f>
        <v>3.44471284685925</v>
      </c>
      <c r="Z31" s="61">
        <f>AVERAGE(K21:K31)</f>
        <v>-16.385510359935537</v>
      </c>
      <c r="AA31" s="61">
        <f>AVERAGE(L21:L31)</f>
        <v>12.94079751307629</v>
      </c>
      <c r="ID31" s="62"/>
    </row>
    <row r="32" spans="1:238" s="86" customFormat="1" ht="12.75">
      <c r="A32" s="63">
        <f>IF(B32,A31+1,"")</f>
        <v>28</v>
      </c>
      <c r="B32" s="64">
        <v>34527</v>
      </c>
      <c r="C32" s="65">
        <v>60</v>
      </c>
      <c r="D32" s="66">
        <f>(((C32-E32)+(C32-G32))*I32)/100</f>
        <v>0.9049866297173068</v>
      </c>
      <c r="E32" s="67">
        <v>5</v>
      </c>
      <c r="F32" s="68">
        <f>(((E32-C32)+(E32-G32))*I32)/100</f>
        <v>-1.625908182203975</v>
      </c>
      <c r="G32" s="69">
        <v>56</v>
      </c>
      <c r="H32" s="70">
        <f>(((G32-C32)+(G32-E32))*I32)/100</f>
        <v>0.7209215524866681</v>
      </c>
      <c r="I32" s="71">
        <v>1.5338756435886556</v>
      </c>
      <c r="J32" s="72">
        <f>IF(I32,J31+D32," ")</f>
        <v>3.3540747406471922</v>
      </c>
      <c r="K32" s="68">
        <f>IF(I32,K31+F32," ")</f>
        <v>-24.148315548897397</v>
      </c>
      <c r="L32" s="73">
        <f>IF(I32,L31+H32," ")</f>
        <v>20.79424080825021</v>
      </c>
      <c r="M32" s="74">
        <v>9</v>
      </c>
      <c r="N32" s="75">
        <v>8</v>
      </c>
      <c r="O32" s="76">
        <f>M32-N32</f>
        <v>1</v>
      </c>
      <c r="P32" s="77">
        <v>15</v>
      </c>
      <c r="Q32" s="78">
        <v>8</v>
      </c>
      <c r="R32" s="79">
        <f>P32-Q32</f>
        <v>7</v>
      </c>
      <c r="S32" s="80">
        <v>15</v>
      </c>
      <c r="T32" s="81">
        <v>11</v>
      </c>
      <c r="U32" s="82">
        <f>S32-T32</f>
        <v>4</v>
      </c>
      <c r="V32" s="83">
        <f>M32+P32+S32</f>
        <v>39</v>
      </c>
      <c r="W32" s="84">
        <f>N32+Q32+T32</f>
        <v>27</v>
      </c>
      <c r="X32" s="85">
        <f>O32+R32+U32</f>
        <v>12</v>
      </c>
      <c r="Y32" s="61">
        <f>AVERAGE(J22:J32)</f>
        <v>3.507462305006058</v>
      </c>
      <c r="Z32" s="61">
        <f>AVERAGE(K22:K32)</f>
        <v>-17.73253206148703</v>
      </c>
      <c r="AA32" s="61">
        <f>AVERAGE(L22:L32)</f>
        <v>14.225069756480975</v>
      </c>
      <c r="ID32" s="62"/>
    </row>
    <row r="33" spans="1:238" s="86" customFormat="1" ht="12.75">
      <c r="A33" s="63">
        <f>IF(B33,A32+1,"")</f>
        <v>29</v>
      </c>
      <c r="B33" s="64">
        <v>34557</v>
      </c>
      <c r="C33" s="65">
        <v>66</v>
      </c>
      <c r="D33" s="66">
        <f>(((C33-E33)+(C33-G33))*I33)/100</f>
        <v>3.8807053782792984</v>
      </c>
      <c r="E33" s="67">
        <v>-73</v>
      </c>
      <c r="F33" s="68">
        <f>(((E33-C33)+(E33-G33))*I33)/100</f>
        <v>-2.515556055485395</v>
      </c>
      <c r="G33" s="69">
        <v>-48</v>
      </c>
      <c r="H33" s="70">
        <f>(((G33-C33)+(G33-E33))*I33)/100</f>
        <v>-1.3651493227939033</v>
      </c>
      <c r="I33" s="71">
        <v>1.5338756435886556</v>
      </c>
      <c r="J33" s="72">
        <f>IF(I33,J32+D33," ")</f>
        <v>7.234780118926491</v>
      </c>
      <c r="K33" s="68">
        <f>IF(I33,K32+F33," ")</f>
        <v>-26.66387160438279</v>
      </c>
      <c r="L33" s="73">
        <f>IF(I33,L32+H33," ")</f>
        <v>19.429091485456304</v>
      </c>
      <c r="M33" s="74">
        <v>11</v>
      </c>
      <c r="N33" s="75">
        <v>10</v>
      </c>
      <c r="O33" s="76">
        <f>M33-N33</f>
        <v>1</v>
      </c>
      <c r="P33" s="77">
        <v>12</v>
      </c>
      <c r="Q33" s="78">
        <v>6</v>
      </c>
      <c r="R33" s="79">
        <f>P33-Q33</f>
        <v>6</v>
      </c>
      <c r="S33" s="80">
        <v>8</v>
      </c>
      <c r="T33" s="81">
        <v>4</v>
      </c>
      <c r="U33" s="82">
        <f>S33-T33</f>
        <v>4</v>
      </c>
      <c r="V33" s="83">
        <f>M33+P33+S33</f>
        <v>31</v>
      </c>
      <c r="W33" s="84">
        <f>N33+Q33+T33</f>
        <v>20</v>
      </c>
      <c r="X33" s="85">
        <f>O33+R33+U33</f>
        <v>11</v>
      </c>
      <c r="Y33" s="61">
        <f>AVERAGE(J23:J33)</f>
        <v>3.8965089455162727</v>
      </c>
      <c r="Z33" s="61">
        <f>AVERAGE(K23:K33)</f>
        <v>-19.0209876021015</v>
      </c>
      <c r="AA33" s="61">
        <f>AVERAGE(L23:L33)</f>
        <v>15.124478656585229</v>
      </c>
      <c r="ID33" s="62"/>
    </row>
    <row r="34" spans="1:238" s="86" customFormat="1" ht="12.75">
      <c r="A34" s="63">
        <f>IF(B34,A33+1,"")</f>
        <v>30</v>
      </c>
      <c r="B34" s="64">
        <v>34603</v>
      </c>
      <c r="C34" s="65">
        <v>-4</v>
      </c>
      <c r="D34" s="66">
        <f>(((C34-E34)+(C34-G34))*I34)/100</f>
        <v>0.4908402059483698</v>
      </c>
      <c r="E34" s="67">
        <v>-71</v>
      </c>
      <c r="F34" s="68">
        <f>(((E34-C34)+(E34-G34))*I34)/100</f>
        <v>-2.592249837664828</v>
      </c>
      <c r="G34" s="69">
        <v>31</v>
      </c>
      <c r="H34" s="70">
        <f>(((G34-C34)+(G34-E34))*I34)/100</f>
        <v>2.101409631716458</v>
      </c>
      <c r="I34" s="71">
        <v>1.5338756435886556</v>
      </c>
      <c r="J34" s="72">
        <f>IF(I34,J33+D34," ")</f>
        <v>7.7256203248748605</v>
      </c>
      <c r="K34" s="68">
        <f>IF(I34,K33+F34," ")</f>
        <v>-29.25612144204762</v>
      </c>
      <c r="L34" s="73">
        <f>IF(I34,L33+H34," ")</f>
        <v>21.53050111717276</v>
      </c>
      <c r="M34" s="74">
        <v>10</v>
      </c>
      <c r="N34" s="75">
        <v>5</v>
      </c>
      <c r="O34" s="76">
        <f>M34-N34</f>
        <v>5</v>
      </c>
      <c r="P34" s="77">
        <v>13</v>
      </c>
      <c r="Q34" s="78">
        <v>4</v>
      </c>
      <c r="R34" s="79">
        <f>P34-Q34</f>
        <v>9</v>
      </c>
      <c r="S34" s="80">
        <v>11</v>
      </c>
      <c r="T34" s="81">
        <v>7</v>
      </c>
      <c r="U34" s="82">
        <f>S34-T34</f>
        <v>4</v>
      </c>
      <c r="V34" s="83">
        <f>M34+P34+S34</f>
        <v>34</v>
      </c>
      <c r="W34" s="84">
        <f>N34+Q34+T34</f>
        <v>16</v>
      </c>
      <c r="X34" s="85">
        <f>O34+R34+U34</f>
        <v>18</v>
      </c>
      <c r="Y34" s="61">
        <f>AVERAGE(J24:J34)</f>
        <v>4.035952185842513</v>
      </c>
      <c r="Z34" s="61">
        <f>AVERAGE(K24:K34)</f>
        <v>-20.450280815445478</v>
      </c>
      <c r="AA34" s="61">
        <f>AVERAGE(L24:L34)</f>
        <v>16.414328629602963</v>
      </c>
      <c r="ID34" s="62"/>
    </row>
    <row r="35" spans="1:238" s="86" customFormat="1" ht="12.75">
      <c r="A35" s="63">
        <f>IF(B35,A34+1,"")</f>
        <v>31</v>
      </c>
      <c r="B35" s="64">
        <v>34632</v>
      </c>
      <c r="C35" s="65">
        <v>60</v>
      </c>
      <c r="D35" s="66">
        <f>(((C35-E35)+(C35-G35))*I35)/100</f>
        <v>3.3438489030232694</v>
      </c>
      <c r="E35" s="67">
        <v>-88</v>
      </c>
      <c r="F35" s="68">
        <f>(((E35-C35)+(E35-G35))*I35)/100</f>
        <v>-3.4665589545103614</v>
      </c>
      <c r="G35" s="69">
        <v>-10</v>
      </c>
      <c r="H35" s="70">
        <f>(((G35-C35)+(G35-E35))*I35)/100</f>
        <v>0.12271005148709245</v>
      </c>
      <c r="I35" s="71">
        <v>1.5338756435886556</v>
      </c>
      <c r="J35" s="72">
        <f>IF(I35,J34+D35," ")</f>
        <v>11.06946922789813</v>
      </c>
      <c r="K35" s="68">
        <f>IF(I35,K34+F35," ")</f>
        <v>-32.722680396557976</v>
      </c>
      <c r="L35" s="73">
        <f>IF(I35,L34+H35," ")</f>
        <v>21.653211168659855</v>
      </c>
      <c r="M35" s="74">
        <v>12</v>
      </c>
      <c r="N35" s="75">
        <v>8</v>
      </c>
      <c r="O35" s="76">
        <f>M35-N35</f>
        <v>4</v>
      </c>
      <c r="P35" s="77">
        <v>14</v>
      </c>
      <c r="Q35" s="78">
        <v>4</v>
      </c>
      <c r="R35" s="79">
        <f>P35-Q35</f>
        <v>10</v>
      </c>
      <c r="S35" s="80">
        <v>11</v>
      </c>
      <c r="T35" s="81">
        <v>7</v>
      </c>
      <c r="U35" s="82">
        <f>S35-T35</f>
        <v>4</v>
      </c>
      <c r="V35" s="83">
        <f>M35+P35+S35</f>
        <v>37</v>
      </c>
      <c r="W35" s="84">
        <f>N35+Q35+T35</f>
        <v>19</v>
      </c>
      <c r="X35" s="85">
        <f>O35+R35+U35</f>
        <v>18</v>
      </c>
      <c r="Y35" s="61">
        <f>AVERAGE(J25:J35)</f>
        <v>4.5309756890006705</v>
      </c>
      <c r="Z35" s="61">
        <f>AVERAGE(K25:K35)</f>
        <v>-22.118021969747318</v>
      </c>
      <c r="AA35" s="61">
        <f>AVERAGE(L25:L35)</f>
        <v>17.587046280746655</v>
      </c>
      <c r="ID35" s="62"/>
    </row>
    <row r="36" spans="1:238" s="86" customFormat="1" ht="12.75">
      <c r="A36" s="63">
        <f>IF(B36,A35+1,"")</f>
        <v>32</v>
      </c>
      <c r="B36" s="64">
        <v>34653</v>
      </c>
      <c r="C36" s="65">
        <v>65</v>
      </c>
      <c r="D36" s="66">
        <f>(((C36-E36)+(C36-G36))*I36)/100</f>
        <v>2.2241196832035506</v>
      </c>
      <c r="E36" s="67">
        <v>43</v>
      </c>
      <c r="F36" s="68">
        <f>(((E36-C36)+(E36-G36))*I36)/100</f>
        <v>0.5368564752560294</v>
      </c>
      <c r="G36" s="69">
        <v>0</v>
      </c>
      <c r="H36" s="70">
        <f>(((G36-C36)+(G36-E36))*I36)/100</f>
        <v>-2.76097615845958</v>
      </c>
      <c r="I36" s="71">
        <v>2.5564594059810926</v>
      </c>
      <c r="J36" s="72">
        <f>IF(I36,J35+D36," ")</f>
        <v>13.293588911101681</v>
      </c>
      <c r="K36" s="68">
        <f>IF(I36,K35+F36," ")</f>
        <v>-32.185823921301946</v>
      </c>
      <c r="L36" s="73">
        <f>IF(I36,L35+H36," ")</f>
        <v>18.892235010200274</v>
      </c>
      <c r="M36" s="74">
        <v>16</v>
      </c>
      <c r="N36" s="75">
        <v>14</v>
      </c>
      <c r="O36" s="76">
        <f>M36-N36</f>
        <v>2</v>
      </c>
      <c r="P36" s="77">
        <v>15</v>
      </c>
      <c r="Q36" s="78">
        <v>13</v>
      </c>
      <c r="R36" s="79">
        <f>P36-Q36</f>
        <v>2</v>
      </c>
      <c r="S36" s="80">
        <v>14</v>
      </c>
      <c r="T36" s="81">
        <v>10</v>
      </c>
      <c r="U36" s="82">
        <f>S36-T36</f>
        <v>4</v>
      </c>
      <c r="V36" s="83">
        <f>M36+P36+S36</f>
        <v>45</v>
      </c>
      <c r="W36" s="84">
        <f>N36+Q36+T36</f>
        <v>37</v>
      </c>
      <c r="X36" s="85">
        <f>O36+R36+U36</f>
        <v>8</v>
      </c>
      <c r="Y36" s="61">
        <f>AVERAGE(J26:J36)</f>
        <v>5.265376754718875</v>
      </c>
      <c r="Z36" s="61">
        <f>AVERAGE(K26:K36)</f>
        <v>-23.30375432332146</v>
      </c>
      <c r="AA36" s="61">
        <f>AVERAGE(L26:L36)</f>
        <v>18.038377568602588</v>
      </c>
      <c r="ID36" s="62"/>
    </row>
    <row r="37" spans="1:238" s="86" customFormat="1" ht="12.75">
      <c r="A37" s="63">
        <f>IF(B37,A36+1,"")</f>
        <v>33</v>
      </c>
      <c r="B37" s="64">
        <v>34674</v>
      </c>
      <c r="C37" s="65">
        <v>-23</v>
      </c>
      <c r="D37" s="66">
        <f>(((C37-E37)+(C37-G37))*I37)/100</f>
        <v>1.3651493227939033</v>
      </c>
      <c r="E37" s="67">
        <v>3</v>
      </c>
      <c r="F37" s="68">
        <f>(((E37-C37)+(E37-G37))*I37)/100</f>
        <v>2.561572324793055</v>
      </c>
      <c r="G37" s="69">
        <v>-138</v>
      </c>
      <c r="H37" s="70">
        <f>(((G37-C37)+(G37-E37))*I37)/100</f>
        <v>-3.9267216475869584</v>
      </c>
      <c r="I37" s="71">
        <v>1.5338756435886556</v>
      </c>
      <c r="J37" s="72">
        <f>IF(I37,J36+D37," ")</f>
        <v>14.658738233895583</v>
      </c>
      <c r="K37" s="68">
        <f>IF(I37,K36+F37," ")</f>
        <v>-29.62425159650889</v>
      </c>
      <c r="L37" s="73">
        <f>IF(I37,L36+H37," ")</f>
        <v>14.965513362613315</v>
      </c>
      <c r="M37" s="74">
        <v>10</v>
      </c>
      <c r="N37" s="75">
        <v>4</v>
      </c>
      <c r="O37" s="76">
        <f>M37-N37</f>
        <v>6</v>
      </c>
      <c r="P37" s="77">
        <v>10</v>
      </c>
      <c r="Q37" s="78">
        <v>7</v>
      </c>
      <c r="R37" s="79">
        <f>P37-Q37</f>
        <v>3</v>
      </c>
      <c r="S37" s="80">
        <v>14</v>
      </c>
      <c r="T37" s="81">
        <v>2</v>
      </c>
      <c r="U37" s="82">
        <f>S37-T37</f>
        <v>12</v>
      </c>
      <c r="V37" s="83">
        <f>M37+P37+S37</f>
        <v>34</v>
      </c>
      <c r="W37" s="84">
        <f>N37+Q37+T37</f>
        <v>13</v>
      </c>
      <c r="X37" s="85">
        <f>O37+R37+U37</f>
        <v>21</v>
      </c>
      <c r="Y37" s="61">
        <f>AVERAGE(J27:J37)</f>
        <v>6.174081870844881</v>
      </c>
      <c r="Z37" s="61">
        <f>AVERAGE(K27:K37)</f>
        <v>-24.369565490215038</v>
      </c>
      <c r="AA37" s="61">
        <f>AVERAGE(L27:L37)</f>
        <v>18.19548361937015</v>
      </c>
      <c r="ID37" s="62"/>
    </row>
    <row r="38" spans="1:238" s="86" customFormat="1" ht="12.75">
      <c r="A38" s="63">
        <f>IF(B38,A37+1,"")</f>
        <v>34</v>
      </c>
      <c r="B38" s="64">
        <v>34703</v>
      </c>
      <c r="C38" s="65">
        <v>14</v>
      </c>
      <c r="D38" s="66">
        <f>(((C38-E38)+(C38-G38))*I38)/100</f>
        <v>-0.9714545742728151</v>
      </c>
      <c r="E38" s="67">
        <v>31</v>
      </c>
      <c r="F38" s="68">
        <f>(((E38-C38)+(E38-G38))*I38)/100</f>
        <v>0.33233972277754203</v>
      </c>
      <c r="G38" s="69">
        <v>35</v>
      </c>
      <c r="H38" s="70">
        <f>(((G38-C38)+(G38-E38))*I38)/100</f>
        <v>0.6391148514952731</v>
      </c>
      <c r="I38" s="71">
        <v>2.5564594059810926</v>
      </c>
      <c r="J38" s="72">
        <f>IF(I38,J37+D38," ")</f>
        <v>13.687283659622768</v>
      </c>
      <c r="K38" s="68">
        <f>IF(I38,K37+F38," ")</f>
        <v>-29.291911873731348</v>
      </c>
      <c r="L38" s="73">
        <f>IF(I38,L37+H38," ")</f>
        <v>15.604628214108589</v>
      </c>
      <c r="M38" s="74">
        <v>8</v>
      </c>
      <c r="N38" s="75">
        <v>7</v>
      </c>
      <c r="O38" s="76">
        <f>M38-N38</f>
        <v>1</v>
      </c>
      <c r="P38" s="77">
        <v>15</v>
      </c>
      <c r="Q38" s="78">
        <v>11</v>
      </c>
      <c r="R38" s="79">
        <f>P38-Q38</f>
        <v>4</v>
      </c>
      <c r="S38" s="80">
        <v>14</v>
      </c>
      <c r="T38" s="81">
        <v>10</v>
      </c>
      <c r="U38" s="82">
        <f>S38-T38</f>
        <v>4</v>
      </c>
      <c r="V38" s="83">
        <f>M38+P38+S38</f>
        <v>37</v>
      </c>
      <c r="W38" s="84">
        <f>N38+Q38+T38</f>
        <v>28</v>
      </c>
      <c r="X38" s="85">
        <f>O38+R38+U38</f>
        <v>9</v>
      </c>
      <c r="Y38" s="61">
        <f>AVERAGE(J28:J38)</f>
        <v>7.250118875362378</v>
      </c>
      <c r="Z38" s="61">
        <f>AVERAGE(K28:K38)</f>
        <v>-25.41446017105967</v>
      </c>
      <c r="AA38" s="61">
        <f>AVERAGE(L28:L38)</f>
        <v>18.164341295697294</v>
      </c>
      <c r="ID38" s="62"/>
    </row>
    <row r="39" spans="1:238" s="86" customFormat="1" ht="12.75">
      <c r="A39" s="63">
        <f>IF(B39,A38+1,"")</f>
        <v>35</v>
      </c>
      <c r="B39" s="64">
        <v>34736</v>
      </c>
      <c r="C39" s="65">
        <v>-136</v>
      </c>
      <c r="D39" s="66">
        <f>(((C39-E39)+(C39-G39))*I39)/100</f>
        <v>-3.2978326337156094</v>
      </c>
      <c r="E39" s="67">
        <v>-83</v>
      </c>
      <c r="F39" s="68">
        <f>(((E39-C39)+(E39-G39))*I39)/100</f>
        <v>-0.858970360409647</v>
      </c>
      <c r="G39" s="69">
        <v>26</v>
      </c>
      <c r="H39" s="70">
        <f>(((G39-C39)+(G39-E39))*I39)/100</f>
        <v>4.156802994125257</v>
      </c>
      <c r="I39" s="71">
        <v>1.5338756435886556</v>
      </c>
      <c r="J39" s="72">
        <f>IF(I39,J38+D39," ")</f>
        <v>10.389451025907158</v>
      </c>
      <c r="K39" s="68">
        <f>IF(I39,K38+F39," ")</f>
        <v>-30.150882234140994</v>
      </c>
      <c r="L39" s="73">
        <f>IF(I39,L38+H39," ")</f>
        <v>19.761431208233844</v>
      </c>
      <c r="M39" s="74">
        <v>12</v>
      </c>
      <c r="N39" s="75">
        <v>3</v>
      </c>
      <c r="O39" s="76">
        <f>M39-N39</f>
        <v>9</v>
      </c>
      <c r="P39" s="77">
        <v>14</v>
      </c>
      <c r="Q39" s="78">
        <v>4</v>
      </c>
      <c r="R39" s="79">
        <f>P39-Q39</f>
        <v>10</v>
      </c>
      <c r="S39" s="80">
        <v>14</v>
      </c>
      <c r="T39" s="81">
        <v>8</v>
      </c>
      <c r="U39" s="82">
        <f>S39-T39</f>
        <v>6</v>
      </c>
      <c r="V39" s="83">
        <f>M39+P39+S39</f>
        <v>40</v>
      </c>
      <c r="W39" s="84">
        <f>N39+Q39+T39</f>
        <v>15</v>
      </c>
      <c r="X39" s="85">
        <f>O39+R39+U39</f>
        <v>25</v>
      </c>
      <c r="Y39" s="61">
        <f>AVERAGE(J29:J39)</f>
        <v>7.935714806966397</v>
      </c>
      <c r="Z39" s="61">
        <f>AVERAGE(K29:K39)</f>
        <v>-26.569515011762032</v>
      </c>
      <c r="AA39" s="61">
        <f>AVERAGE(L29:L39)</f>
        <v>18.63380020479564</v>
      </c>
      <c r="ID39" s="62"/>
    </row>
    <row r="40" spans="1:238" s="86" customFormat="1" ht="12.75">
      <c r="A40" s="63">
        <f>IF(B40,A39+1,"")</f>
        <v>36</v>
      </c>
      <c r="B40" s="64">
        <v>34771</v>
      </c>
      <c r="C40" s="65">
        <v>-55</v>
      </c>
      <c r="D40" s="66">
        <f>(((C40-E40)+(C40-G40))*I40)/100</f>
        <v>-1.8866670416140463</v>
      </c>
      <c r="E40" s="67">
        <v>74</v>
      </c>
      <c r="F40" s="68">
        <f>(((E40-C40)+(E40-G40))*I40)/100</f>
        <v>4.049431699074051</v>
      </c>
      <c r="G40" s="69">
        <v>-61</v>
      </c>
      <c r="H40" s="70">
        <f>(((G40-C40)+(G40-E40))*I40)/100</f>
        <v>-2.1627646574600043</v>
      </c>
      <c r="I40" s="71">
        <v>1.5338756435886556</v>
      </c>
      <c r="J40" s="72">
        <f>IF(I40,J39+D40," ")</f>
        <v>8.502783984293112</v>
      </c>
      <c r="K40" s="68">
        <f>IF(I40,K39+F40," ")</f>
        <v>-26.10145053506694</v>
      </c>
      <c r="L40" s="73">
        <f>IF(I40,L39+H40," ")</f>
        <v>17.59866655077384</v>
      </c>
      <c r="M40" s="74">
        <v>14</v>
      </c>
      <c r="N40" s="75">
        <v>6</v>
      </c>
      <c r="O40" s="76">
        <f>M40-N40</f>
        <v>8</v>
      </c>
      <c r="P40" s="77">
        <v>13</v>
      </c>
      <c r="Q40" s="78">
        <v>7</v>
      </c>
      <c r="R40" s="79">
        <f>P40-Q40</f>
        <v>6</v>
      </c>
      <c r="S40" s="80">
        <v>9</v>
      </c>
      <c r="T40" s="81">
        <v>4</v>
      </c>
      <c r="U40" s="82">
        <f>S40-T40</f>
        <v>5</v>
      </c>
      <c r="V40" s="83">
        <f>M40+P40+S40</f>
        <v>36</v>
      </c>
      <c r="W40" s="84">
        <f>N40+Q40+T40</f>
        <v>17</v>
      </c>
      <c r="X40" s="85">
        <f>O40+R40+U40</f>
        <v>19</v>
      </c>
      <c r="Y40" s="61">
        <f>AVERAGE(J30:J40)</f>
        <v>8.342889068719023</v>
      </c>
      <c r="Z40" s="61">
        <f>AVERAGE(K30:K40)</f>
        <v>-27.30995861789437</v>
      </c>
      <c r="AA40" s="61">
        <f>AVERAGE(L30:L40)</f>
        <v>18.967069549175356</v>
      </c>
      <c r="ID40" s="62"/>
    </row>
    <row r="41" spans="1:238" s="86" customFormat="1" ht="12.75">
      <c r="A41" s="63">
        <f>IF(B41,A40+1,"")</f>
        <v>37</v>
      </c>
      <c r="B41" s="64">
        <v>34828</v>
      </c>
      <c r="C41" s="65">
        <v>39</v>
      </c>
      <c r="D41" s="66">
        <f>(((C41-E41)+(C41-G41))*I41)/100</f>
        <v>1.4316172673494116</v>
      </c>
      <c r="E41" s="67">
        <v>-1</v>
      </c>
      <c r="F41" s="68">
        <f>(((E41-C41)+(E41-G41))*I41)/100</f>
        <v>-1.6361340198278993</v>
      </c>
      <c r="G41" s="69">
        <v>23</v>
      </c>
      <c r="H41" s="70">
        <f>(((G41-C41)+(G41-E41))*I41)/100</f>
        <v>0.2045167524784874</v>
      </c>
      <c r="I41" s="71">
        <v>2.5564594059810926</v>
      </c>
      <c r="J41" s="72">
        <f>IF(I41,J40+D41," ")</f>
        <v>9.934401251642523</v>
      </c>
      <c r="K41" s="68">
        <f>IF(I41,K40+F41," ")</f>
        <v>-27.73758455489484</v>
      </c>
      <c r="L41" s="73">
        <f>IF(I41,L40+H41," ")</f>
        <v>17.803183303252325</v>
      </c>
      <c r="M41" s="74">
        <v>9</v>
      </c>
      <c r="N41" s="75">
        <v>9</v>
      </c>
      <c r="O41" s="76">
        <f>M41-N41</f>
        <v>0</v>
      </c>
      <c r="P41" s="77">
        <v>7</v>
      </c>
      <c r="Q41" s="78">
        <v>4</v>
      </c>
      <c r="R41" s="79">
        <f>P41-Q41</f>
        <v>3</v>
      </c>
      <c r="S41" s="80">
        <v>12</v>
      </c>
      <c r="T41" s="81">
        <v>9</v>
      </c>
      <c r="U41" s="82">
        <f>S41-T41</f>
        <v>3</v>
      </c>
      <c r="V41" s="83">
        <f>M41+P41+S41</f>
        <v>28</v>
      </c>
      <c r="W41" s="84">
        <f>N41+Q41+T41</f>
        <v>22</v>
      </c>
      <c r="X41" s="85">
        <f>O41+R41+U41</f>
        <v>6</v>
      </c>
      <c r="Y41" s="61">
        <f>AVERAGE(J31:J41)</f>
        <v>9.299934508158127</v>
      </c>
      <c r="Z41" s="61">
        <f>AVERAGE(K31:K41)</f>
        <v>-28.218663734020378</v>
      </c>
      <c r="AA41" s="61">
        <f>AVERAGE(L31:L41)</f>
        <v>18.91872922586226</v>
      </c>
      <c r="ID41" s="62"/>
    </row>
    <row r="42" spans="1:238" s="86" customFormat="1" ht="12.75">
      <c r="A42" s="63">
        <f>IF(B42,A41+1,"")</f>
        <v>38</v>
      </c>
      <c r="B42" s="64">
        <v>34850</v>
      </c>
      <c r="C42" s="65">
        <v>-67</v>
      </c>
      <c r="D42" s="66">
        <f>(((C42-E42)+(C42-G42))*I42)/100</f>
        <v>-1.242439271306811</v>
      </c>
      <c r="E42" s="67">
        <v>-14</v>
      </c>
      <c r="F42" s="68">
        <f>(((E42-C42)+(E42-G42))*I42)/100</f>
        <v>1.1964230019991513</v>
      </c>
      <c r="G42" s="69">
        <v>-39</v>
      </c>
      <c r="H42" s="70">
        <f>(((G42-C42)+(G42-E42))*I42)/100</f>
        <v>0.04601626930765967</v>
      </c>
      <c r="I42" s="71">
        <v>1.5338756435886556</v>
      </c>
      <c r="J42" s="72">
        <f>IF(I42,J41+D42," ")</f>
        <v>8.691961980335712</v>
      </c>
      <c r="K42" s="68">
        <f>IF(I42,K41+F42," ")</f>
        <v>-26.54116155289569</v>
      </c>
      <c r="L42" s="73">
        <f>IF(I42,L41+H42," ")</f>
        <v>17.849199572559986</v>
      </c>
      <c r="M42" s="74">
        <v>13</v>
      </c>
      <c r="N42" s="75">
        <v>5</v>
      </c>
      <c r="O42" s="76">
        <f>M42-N42</f>
        <v>8</v>
      </c>
      <c r="P42" s="77">
        <v>16</v>
      </c>
      <c r="Q42" s="78">
        <v>8</v>
      </c>
      <c r="R42" s="79">
        <f>P42-Q42</f>
        <v>8</v>
      </c>
      <c r="S42" s="80">
        <v>14</v>
      </c>
      <c r="T42" s="81">
        <v>8</v>
      </c>
      <c r="U42" s="82">
        <f>S42-T42</f>
        <v>6</v>
      </c>
      <c r="V42" s="83">
        <f>M42+P42+S42</f>
        <v>43</v>
      </c>
      <c r="W42" s="84">
        <f>N42+Q42+T42</f>
        <v>21</v>
      </c>
      <c r="X42" s="85">
        <f>O42+R42+U42</f>
        <v>22</v>
      </c>
      <c r="Y42" s="61">
        <f>AVERAGE(J32:J42)</f>
        <v>9.867468496285928</v>
      </c>
      <c r="Z42" s="61">
        <f>AVERAGE(K32:K42)</f>
        <v>-28.58400502367513</v>
      </c>
      <c r="AA42" s="61">
        <f>AVERAGE(L32:L42)</f>
        <v>18.71653652738921</v>
      </c>
      <c r="ID42" s="62"/>
    </row>
    <row r="43" spans="1:238" s="86" customFormat="1" ht="12.75">
      <c r="A43" s="63">
        <f>IF(B43,A42+1,"")</f>
        <v>39</v>
      </c>
      <c r="B43" s="64">
        <v>34905</v>
      </c>
      <c r="C43" s="65">
        <v>-25</v>
      </c>
      <c r="D43" s="66">
        <f>(((C43-E43)+(C43-G43))*I43)/100</f>
        <v>4.417561853535329</v>
      </c>
      <c r="E43" s="67">
        <v>-126</v>
      </c>
      <c r="F43" s="68">
        <f>(((E43-C43)+(E43-G43))*I43)/100</f>
        <v>-0.23008134653829834</v>
      </c>
      <c r="G43" s="69">
        <v>-212</v>
      </c>
      <c r="H43" s="70">
        <f>(((G43-C43)+(G43-E43))*I43)/100</f>
        <v>-4.18748050699703</v>
      </c>
      <c r="I43" s="71">
        <v>1.5338756435886556</v>
      </c>
      <c r="J43" s="72">
        <f>IF(I43,J42+D43," ")</f>
        <v>13.109523833871041</v>
      </c>
      <c r="K43" s="68">
        <f>IF(I43,K42+F43," ")</f>
        <v>-26.77124289943399</v>
      </c>
      <c r="L43" s="73">
        <f>IF(I43,L42+H43," ")</f>
        <v>13.661719065562956</v>
      </c>
      <c r="M43" s="74">
        <v>8</v>
      </c>
      <c r="N43" s="75">
        <v>4</v>
      </c>
      <c r="O43" s="76">
        <f>M43-N43</f>
        <v>4</v>
      </c>
      <c r="P43" s="77">
        <v>15</v>
      </c>
      <c r="Q43" s="78">
        <v>5</v>
      </c>
      <c r="R43" s="79">
        <f>P43-Q43</f>
        <v>10</v>
      </c>
      <c r="S43" s="80">
        <v>20</v>
      </c>
      <c r="T43" s="81">
        <v>7</v>
      </c>
      <c r="U43" s="82">
        <f>S43-T43</f>
        <v>13</v>
      </c>
      <c r="V43" s="83">
        <f>M43+P43+S43</f>
        <v>43</v>
      </c>
      <c r="W43" s="84">
        <f>N43+Q43+T43</f>
        <v>16</v>
      </c>
      <c r="X43" s="85">
        <f>O43+R43+U43</f>
        <v>27</v>
      </c>
      <c r="Y43" s="61">
        <f>AVERAGE(J33:J43)</f>
        <v>10.754327504760825</v>
      </c>
      <c r="Z43" s="61">
        <f>AVERAGE(K33:K43)</f>
        <v>-28.82245296463301</v>
      </c>
      <c r="AA43" s="61">
        <f>AVERAGE(L33:L43)</f>
        <v>18.068125459872185</v>
      </c>
      <c r="ID43" s="62"/>
    </row>
    <row r="44" spans="1:238" s="86" customFormat="1" ht="12.75">
      <c r="A44" s="63">
        <f>IF(B44,A43+1,"")</f>
        <v>40</v>
      </c>
      <c r="B44" s="64">
        <v>34932</v>
      </c>
      <c r="C44" s="65">
        <v>-26</v>
      </c>
      <c r="D44" s="66">
        <f>(((C44-E44)+(C44-G44))*I44)/100</f>
        <v>0.414146423768937</v>
      </c>
      <c r="E44" s="67">
        <v>-26</v>
      </c>
      <c r="F44" s="68">
        <f>(((E44-C44)+(E44-G44))*I44)/100</f>
        <v>0.414146423768937</v>
      </c>
      <c r="G44" s="69">
        <v>-53</v>
      </c>
      <c r="H44" s="70">
        <f>(((G44-C44)+(G44-E44))*I44)/100</f>
        <v>-0.828292847537874</v>
      </c>
      <c r="I44" s="71">
        <v>1.5338756435886556</v>
      </c>
      <c r="J44" s="72">
        <f>IF(I44,J43+D44," ")</f>
        <v>13.523670257639978</v>
      </c>
      <c r="K44" s="68">
        <f>IF(I44,K43+F44," ")</f>
        <v>-26.357096475665053</v>
      </c>
      <c r="L44" s="73">
        <f>IF(I44,L43+H44," ")</f>
        <v>12.833426218025082</v>
      </c>
      <c r="M44" s="74">
        <v>16</v>
      </c>
      <c r="N44" s="75">
        <v>8</v>
      </c>
      <c r="O44" s="76">
        <f>M44-N44</f>
        <v>8</v>
      </c>
      <c r="P44" s="77">
        <v>9</v>
      </c>
      <c r="Q44" s="78">
        <v>4</v>
      </c>
      <c r="R44" s="79">
        <f>P44-Q44</f>
        <v>5</v>
      </c>
      <c r="S44" s="80">
        <v>14</v>
      </c>
      <c r="T44" s="81">
        <v>6</v>
      </c>
      <c r="U44" s="82">
        <f>S44-T44</f>
        <v>8</v>
      </c>
      <c r="V44" s="83">
        <f>M44+P44+S44</f>
        <v>39</v>
      </c>
      <c r="W44" s="84">
        <f>N44+Q44+T44</f>
        <v>18</v>
      </c>
      <c r="X44" s="85">
        <f>O44+R44+U44</f>
        <v>21</v>
      </c>
      <c r="Y44" s="61">
        <f>AVERAGE(J34:J44)</f>
        <v>11.326044790098415</v>
      </c>
      <c r="Z44" s="61">
        <f>AVERAGE(K34:K44)</f>
        <v>-28.794564316567755</v>
      </c>
      <c r="AA44" s="61">
        <f>AVERAGE(L34:L44)</f>
        <v>17.468519526469347</v>
      </c>
      <c r="ID44" s="62"/>
    </row>
    <row r="45" spans="1:238" s="86" customFormat="1" ht="12.75">
      <c r="A45" s="63">
        <f>IF(B45,A44+1,"")</f>
        <v>41</v>
      </c>
      <c r="B45" s="64">
        <v>34968</v>
      </c>
      <c r="C45" s="65">
        <v>21</v>
      </c>
      <c r="D45" s="66">
        <f>(((C45-E45)+(C45-G45))*I45)/100</f>
        <v>3.599494843621378</v>
      </c>
      <c r="E45" s="67">
        <v>-77</v>
      </c>
      <c r="F45" s="68">
        <f>(((E45-C45)+(E45-G45))*I45)/100</f>
        <v>-2.4132976792461514</v>
      </c>
      <c r="G45" s="69">
        <v>-57</v>
      </c>
      <c r="H45" s="70">
        <f>(((G45-C45)+(G45-E45))*I45)/100</f>
        <v>-1.186197164375227</v>
      </c>
      <c r="I45" s="71">
        <v>2.045167524784874</v>
      </c>
      <c r="J45" s="72">
        <f>IF(I45,J44+D45," ")</f>
        <v>17.123165101261357</v>
      </c>
      <c r="K45" s="68">
        <f>IF(I45,K44+F45," ")</f>
        <v>-28.770394154911205</v>
      </c>
      <c r="L45" s="73">
        <f>IF(I45,L44+H45," ")</f>
        <v>11.647229053649856</v>
      </c>
      <c r="M45" s="74">
        <v>14</v>
      </c>
      <c r="N45" s="75">
        <v>9</v>
      </c>
      <c r="O45" s="76">
        <f>M45-N45</f>
        <v>5</v>
      </c>
      <c r="P45" s="77">
        <v>10</v>
      </c>
      <c r="Q45" s="78">
        <v>5</v>
      </c>
      <c r="R45" s="79">
        <f>P45-Q45</f>
        <v>5</v>
      </c>
      <c r="S45" s="80">
        <v>15</v>
      </c>
      <c r="T45" s="81">
        <v>6</v>
      </c>
      <c r="U45" s="82">
        <f>S45-T45</f>
        <v>9</v>
      </c>
      <c r="V45" s="83">
        <f>M45+P45+S45</f>
        <v>39</v>
      </c>
      <c r="W45" s="84">
        <f>N45+Q45+T45</f>
        <v>20</v>
      </c>
      <c r="X45" s="85">
        <f>O45+R45+U45</f>
        <v>19</v>
      </c>
      <c r="Y45" s="61">
        <f>AVERAGE(J35:J45)</f>
        <v>12.180367042497187</v>
      </c>
      <c r="Z45" s="61">
        <f>AVERAGE(K35:K45)</f>
        <v>-28.750407290464445</v>
      </c>
      <c r="AA45" s="61">
        <f>AVERAGE(L35:L45)</f>
        <v>16.570040247967267</v>
      </c>
      <c r="ID45" s="62"/>
    </row>
    <row r="46" spans="1:238" s="86" customFormat="1" ht="12.75">
      <c r="A46" s="63">
        <f>IF(B46,A45+1,"")</f>
        <v>42</v>
      </c>
      <c r="B46" s="64">
        <v>34996</v>
      </c>
      <c r="C46" s="65">
        <v>16</v>
      </c>
      <c r="D46" s="66">
        <f>(((C46-E46)+(C46-G46))*I46)/100</f>
        <v>-1.3549234851699792</v>
      </c>
      <c r="E46" s="67">
        <v>45</v>
      </c>
      <c r="F46" s="68">
        <f>(((E46-C46)+(E46-G46))*I46)/100</f>
        <v>0.8691961980335715</v>
      </c>
      <c r="G46" s="69">
        <v>40</v>
      </c>
      <c r="H46" s="70">
        <f>(((G46-C46)+(G46-E46))*I46)/100</f>
        <v>0.48572728713640756</v>
      </c>
      <c r="I46" s="71">
        <v>2.5564594059810926</v>
      </c>
      <c r="J46" s="72">
        <f>IF(I46,J45+D46," ")</f>
        <v>15.768241616091377</v>
      </c>
      <c r="K46" s="68">
        <f>IF(I46,K45+F46," ")</f>
        <v>-27.901197956877635</v>
      </c>
      <c r="L46" s="73">
        <f>IF(I46,L45+H46," ")</f>
        <v>12.132956340786263</v>
      </c>
      <c r="M46" s="74">
        <v>10</v>
      </c>
      <c r="N46" s="75">
        <v>8</v>
      </c>
      <c r="O46" s="76">
        <f>M46-N46</f>
        <v>2</v>
      </c>
      <c r="P46" s="77">
        <v>14</v>
      </c>
      <c r="Q46" s="78">
        <v>12</v>
      </c>
      <c r="R46" s="79">
        <f>P46-Q46</f>
        <v>2</v>
      </c>
      <c r="S46" s="80">
        <v>14</v>
      </c>
      <c r="T46" s="81">
        <v>11</v>
      </c>
      <c r="U46" s="82">
        <f>S46-T46</f>
        <v>3</v>
      </c>
      <c r="V46" s="83">
        <f>M46+P46+S46</f>
        <v>38</v>
      </c>
      <c r="W46" s="84">
        <f>N46+Q46+T46</f>
        <v>31</v>
      </c>
      <c r="X46" s="85">
        <f>O46+R46+U46</f>
        <v>7</v>
      </c>
      <c r="Y46" s="61">
        <f>AVERAGE(J36:J46)</f>
        <v>12.607528168696573</v>
      </c>
      <c r="Z46" s="61">
        <f>AVERAGE(K36:K46)</f>
        <v>-28.312090705038955</v>
      </c>
      <c r="AA46" s="61">
        <f>AVERAGE(L36:L46)</f>
        <v>15.704562536342392</v>
      </c>
      <c r="ID46" s="62"/>
    </row>
    <row r="47" spans="1:238" s="86" customFormat="1" ht="12.75">
      <c r="A47" s="63">
        <f>IF(B47,A46+1,"")</f>
        <v>43</v>
      </c>
      <c r="B47" s="64">
        <v>35024</v>
      </c>
      <c r="C47" s="65">
        <v>-86</v>
      </c>
      <c r="D47" s="66">
        <f>(((C47-E47)+(C47-G47))*I47)/100</f>
        <v>0.858970360409647</v>
      </c>
      <c r="E47" s="67">
        <v>-81</v>
      </c>
      <c r="F47" s="68">
        <f>(((E47-C47)+(E47-G47))*I47)/100</f>
        <v>1.0890517069479455</v>
      </c>
      <c r="G47" s="69">
        <v>-147</v>
      </c>
      <c r="H47" s="70">
        <f>(((G47-C47)+(G47-E47))*I47)/100</f>
        <v>-1.9480220673575925</v>
      </c>
      <c r="I47" s="71">
        <v>1.5338756435886556</v>
      </c>
      <c r="J47" s="72">
        <f>IF(I47,J46+D47," ")</f>
        <v>16.627211976501023</v>
      </c>
      <c r="K47" s="68">
        <f>IF(I47,K46+F47," ")</f>
        <v>-26.81214624992969</v>
      </c>
      <c r="L47" s="73">
        <f>IF(I47,L46+H47," ")</f>
        <v>10.18493427342867</v>
      </c>
      <c r="M47" s="74">
        <v>11</v>
      </c>
      <c r="N47" s="75">
        <v>5</v>
      </c>
      <c r="O47" s="76">
        <f>M47-N47</f>
        <v>6</v>
      </c>
      <c r="P47" s="77">
        <v>14</v>
      </c>
      <c r="Q47" s="78">
        <v>5</v>
      </c>
      <c r="R47" s="79">
        <f>P47-Q47</f>
        <v>9</v>
      </c>
      <c r="S47" s="80">
        <v>18</v>
      </c>
      <c r="T47" s="81">
        <v>3</v>
      </c>
      <c r="U47" s="82">
        <f>S47-T47</f>
        <v>15</v>
      </c>
      <c r="V47" s="83">
        <f>M47+P47+S47</f>
        <v>43</v>
      </c>
      <c r="W47" s="84">
        <f>N47+Q47+T47</f>
        <v>13</v>
      </c>
      <c r="X47" s="85">
        <f>O47+R47+U47</f>
        <v>30</v>
      </c>
      <c r="Y47" s="61">
        <f>AVERAGE(J37:J47)</f>
        <v>12.9105848110056</v>
      </c>
      <c r="Z47" s="61">
        <f>AVERAGE(K37:K47)</f>
        <v>-27.823574553096023</v>
      </c>
      <c r="AA47" s="61">
        <f>AVERAGE(L37:L47)</f>
        <v>14.912989742090428</v>
      </c>
      <c r="ID47" s="62"/>
    </row>
    <row r="48" spans="1:238" s="86" customFormat="1" ht="12.75">
      <c r="A48" s="63">
        <f>IF(B48,A47+1,"")</f>
        <v>44</v>
      </c>
      <c r="B48" s="64">
        <v>35046</v>
      </c>
      <c r="C48" s="65">
        <v>-8</v>
      </c>
      <c r="D48" s="66">
        <f>(((C48-E48)+(C48-G48))*I48)/100</f>
        <v>1.0583741940761724</v>
      </c>
      <c r="E48" s="67">
        <v>-69</v>
      </c>
      <c r="F48" s="68">
        <f>(((E48-C48)+(E48-G48))*I48)/100</f>
        <v>-1.7486182336910674</v>
      </c>
      <c r="G48" s="69">
        <v>-16</v>
      </c>
      <c r="H48" s="70">
        <f>(((G48-C48)+(G48-E48))*I48)/100</f>
        <v>0.690244039614895</v>
      </c>
      <c r="I48" s="71">
        <v>1.5338756435886556</v>
      </c>
      <c r="J48" s="72">
        <f>IF(I48,J47+D48," ")</f>
        <v>17.685586170577196</v>
      </c>
      <c r="K48" s="68">
        <f>IF(I48,K47+F48," ")</f>
        <v>-28.56076448362076</v>
      </c>
      <c r="L48" s="73">
        <f>IF(I48,L47+H48," ")</f>
        <v>10.875178313043564</v>
      </c>
      <c r="M48" s="74">
        <v>11</v>
      </c>
      <c r="N48" s="75">
        <v>5</v>
      </c>
      <c r="O48" s="76">
        <f>M48-N48</f>
        <v>6</v>
      </c>
      <c r="P48" s="77">
        <v>10</v>
      </c>
      <c r="Q48" s="78">
        <v>2</v>
      </c>
      <c r="R48" s="79">
        <f>P48-Q48</f>
        <v>8</v>
      </c>
      <c r="S48" s="80">
        <v>5</v>
      </c>
      <c r="T48" s="81">
        <v>3</v>
      </c>
      <c r="U48" s="82">
        <f>S48-T48</f>
        <v>2</v>
      </c>
      <c r="V48" s="83">
        <f>M48+P48+S48</f>
        <v>26</v>
      </c>
      <c r="W48" s="84">
        <f>N48+Q48+T48</f>
        <v>10</v>
      </c>
      <c r="X48" s="85">
        <f>O48+R48+U48</f>
        <v>16</v>
      </c>
      <c r="Y48" s="61">
        <f>AVERAGE(J38:J48)</f>
        <v>13.185752805249386</v>
      </c>
      <c r="Z48" s="61">
        <f>AVERAGE(K38:K48)</f>
        <v>-27.726893906469833</v>
      </c>
      <c r="AA48" s="61">
        <f>AVERAGE(L38:L48)</f>
        <v>14.541141101220454</v>
      </c>
      <c r="ID48" s="62"/>
    </row>
    <row r="49" spans="1:238" s="86" customFormat="1" ht="12.75">
      <c r="A49" s="63">
        <f>IF(B49,A48+1,"")</f>
        <v>45</v>
      </c>
      <c r="B49" s="64">
        <v>35080</v>
      </c>
      <c r="C49" s="65">
        <v>4</v>
      </c>
      <c r="D49" s="66">
        <f>(((C49-E49)+(C49-G49))*I49)/100</f>
        <v>-0.7822765782302143</v>
      </c>
      <c r="E49" s="67">
        <v>47</v>
      </c>
      <c r="F49" s="68">
        <f>(((E49-C49)+(E49-G49))*I49)/100</f>
        <v>1.1964230019991513</v>
      </c>
      <c r="G49" s="69">
        <v>12</v>
      </c>
      <c r="H49" s="70">
        <f>(((G49-C49)+(G49-E49))*I49)/100</f>
        <v>-0.414146423768937</v>
      </c>
      <c r="I49" s="71">
        <v>1.5338756435886556</v>
      </c>
      <c r="J49" s="72">
        <f>IF(I49,J48+D49," ")</f>
        <v>16.903309592346982</v>
      </c>
      <c r="K49" s="68">
        <f>IF(I49,K48+F49," ")</f>
        <v>-27.364341481621608</v>
      </c>
      <c r="L49" s="73">
        <f>IF(I49,L48+H49," ")</f>
        <v>10.461031889274627</v>
      </c>
      <c r="M49" s="74">
        <v>10</v>
      </c>
      <c r="N49" s="75">
        <v>6</v>
      </c>
      <c r="O49" s="76">
        <f>M49-N49</f>
        <v>4</v>
      </c>
      <c r="P49" s="77">
        <v>12</v>
      </c>
      <c r="Q49" s="78">
        <v>7</v>
      </c>
      <c r="R49" s="79">
        <f>P49-Q49</f>
        <v>5</v>
      </c>
      <c r="S49" s="80">
        <v>16</v>
      </c>
      <c r="T49" s="81">
        <v>13</v>
      </c>
      <c r="U49" s="82">
        <f>S49-T49</f>
        <v>3</v>
      </c>
      <c r="V49" s="83">
        <f>M49+P49+S49</f>
        <v>38</v>
      </c>
      <c r="W49" s="84">
        <f>N49+Q49+T49</f>
        <v>26</v>
      </c>
      <c r="X49" s="85">
        <f>O49+R49+U49</f>
        <v>12</v>
      </c>
      <c r="Y49" s="61">
        <f>AVERAGE(J39:J49)</f>
        <v>13.478118799133405</v>
      </c>
      <c r="Z49" s="61">
        <f>AVERAGE(K39:K49)</f>
        <v>-27.55166023445986</v>
      </c>
      <c r="AA49" s="61">
        <f>AVERAGE(L39:L49)</f>
        <v>14.073541435326455</v>
      </c>
      <c r="ID49" s="62"/>
    </row>
    <row r="50" spans="1:238" s="86" customFormat="1" ht="12.75">
      <c r="A50" s="63">
        <f>IF(B50,A49+1,"")</f>
        <v>46</v>
      </c>
      <c r="B50" s="64">
        <v>35108</v>
      </c>
      <c r="C50" s="65">
        <v>-92</v>
      </c>
      <c r="D50" s="66">
        <f>(((C50-E50)+(C50-G50))*I50)/100</f>
        <v>0.8896478732814203</v>
      </c>
      <c r="E50" s="67">
        <v>-84</v>
      </c>
      <c r="F50" s="68">
        <f>(((E50-C50)+(E50-G50))*I50)/100</f>
        <v>1.2577780277426975</v>
      </c>
      <c r="G50" s="69">
        <v>-158</v>
      </c>
      <c r="H50" s="70">
        <f>(((G50-C50)+(G50-E50))*I50)/100</f>
        <v>-2.1474259010241177</v>
      </c>
      <c r="I50" s="71">
        <v>1.5338756435886556</v>
      </c>
      <c r="J50" s="72">
        <f>IF(I50,J49+D50," ")</f>
        <v>17.7929574656284</v>
      </c>
      <c r="K50" s="68">
        <f>IF(I50,K49+F50," ")</f>
        <v>-26.10656345387891</v>
      </c>
      <c r="L50" s="73">
        <f>IF(I50,L49+H50," ")</f>
        <v>8.31360598825051</v>
      </c>
      <c r="M50" s="74">
        <v>14</v>
      </c>
      <c r="N50" s="75">
        <v>4</v>
      </c>
      <c r="O50" s="76">
        <f>M50-N50</f>
        <v>10</v>
      </c>
      <c r="P50" s="77">
        <v>15</v>
      </c>
      <c r="Q50" s="78">
        <v>3</v>
      </c>
      <c r="R50" s="79">
        <f>P50-Q50</f>
        <v>12</v>
      </c>
      <c r="S50" s="80">
        <v>16</v>
      </c>
      <c r="T50" s="81">
        <v>4</v>
      </c>
      <c r="U50" s="82">
        <f>S50-T50</f>
        <v>12</v>
      </c>
      <c r="V50" s="83">
        <f>M50+P50+S50</f>
        <v>45</v>
      </c>
      <c r="W50" s="84">
        <f>N50+Q50+T50</f>
        <v>11</v>
      </c>
      <c r="X50" s="85">
        <f>O50+R50+U50</f>
        <v>34</v>
      </c>
      <c r="Y50" s="61">
        <f>AVERAGE(J40:J50)</f>
        <v>14.151164839108064</v>
      </c>
      <c r="Z50" s="61">
        <f>AVERAGE(K40:K50)</f>
        <v>-27.183994890799667</v>
      </c>
      <c r="AA50" s="61">
        <f>AVERAGE(L40:L50)</f>
        <v>13.032830051691606</v>
      </c>
      <c r="ID50" s="62"/>
    </row>
    <row r="51" spans="1:238" s="86" customFormat="1" ht="12.75">
      <c r="A51" s="63">
        <f>IF(B51,A50+1,"")</f>
        <v>47</v>
      </c>
      <c r="B51" s="64">
        <v>35129</v>
      </c>
      <c r="C51" s="65">
        <v>13</v>
      </c>
      <c r="D51" s="66">
        <f>(((C51-E51)+(C51-G51))*I51)/100</f>
        <v>0.4294851802048235</v>
      </c>
      <c r="E51" s="67">
        <v>12</v>
      </c>
      <c r="F51" s="68">
        <f>(((E51-C51)+(E51-G51))*I51)/100</f>
        <v>0.38346891089716384</v>
      </c>
      <c r="G51" s="69">
        <v>-14</v>
      </c>
      <c r="H51" s="70">
        <f>(((G51-C51)+(G51-E51))*I51)/100</f>
        <v>-0.8129540911019875</v>
      </c>
      <c r="I51" s="71">
        <v>1.5338756435886556</v>
      </c>
      <c r="J51" s="72">
        <f>IF(I51,J50+D51," ")</f>
        <v>18.222442645833226</v>
      </c>
      <c r="K51" s="68">
        <f>IF(I51,K50+F51," ")</f>
        <v>-25.723094542981745</v>
      </c>
      <c r="L51" s="73">
        <f>IF(I51,L50+H51," ")</f>
        <v>7.500651897148522</v>
      </c>
      <c r="M51" s="74">
        <v>10</v>
      </c>
      <c r="N51" s="75">
        <v>6</v>
      </c>
      <c r="O51" s="76">
        <f>M51-N51</f>
        <v>4</v>
      </c>
      <c r="P51" s="77">
        <v>8</v>
      </c>
      <c r="Q51" s="78">
        <v>5</v>
      </c>
      <c r="R51" s="79">
        <f>P51-Q51</f>
        <v>3</v>
      </c>
      <c r="S51" s="80">
        <v>9</v>
      </c>
      <c r="T51" s="81">
        <v>5</v>
      </c>
      <c r="U51" s="82">
        <f>S51-T51</f>
        <v>4</v>
      </c>
      <c r="V51" s="83">
        <f>M51+P51+S51</f>
        <v>27</v>
      </c>
      <c r="W51" s="84">
        <f>N51+Q51+T51</f>
        <v>16</v>
      </c>
      <c r="X51" s="85">
        <f>O51+R51+U51</f>
        <v>11</v>
      </c>
      <c r="Y51" s="61">
        <f>AVERAGE(J41:J51)</f>
        <v>15.03477017197535</v>
      </c>
      <c r="Z51" s="61">
        <f>AVERAGE(K41:K51)</f>
        <v>-27.149598891519194</v>
      </c>
      <c r="AA51" s="61">
        <f>AVERAGE(L41:L51)</f>
        <v>12.114828719543851</v>
      </c>
      <c r="ID51" s="62"/>
    </row>
    <row r="52" spans="1:238" s="86" customFormat="1" ht="12.75">
      <c r="A52" s="63">
        <f>IF(B52,A51+1,"")</f>
        <v>48</v>
      </c>
      <c r="B52" s="64">
        <v>35192</v>
      </c>
      <c r="C52" s="65">
        <v>22</v>
      </c>
      <c r="D52" s="66">
        <f>(((C52-E52)+(C52-G52))*I52)/100</f>
        <v>-0.7158086336747058</v>
      </c>
      <c r="E52" s="67">
        <v>20</v>
      </c>
      <c r="F52" s="68">
        <f>(((E52-C52)+(E52-G52))*I52)/100</f>
        <v>-0.8691961980335715</v>
      </c>
      <c r="G52" s="69">
        <v>52</v>
      </c>
      <c r="H52" s="70">
        <f>(((G52-C52)+(G52-E52))*I52)/100</f>
        <v>1.5850048317082774</v>
      </c>
      <c r="I52" s="71">
        <v>2.5564594059810926</v>
      </c>
      <c r="J52" s="72">
        <f>IF(I52,J51+D52," ")</f>
        <v>17.50663401215852</v>
      </c>
      <c r="K52" s="68">
        <f>IF(I52,K51+F52," ")</f>
        <v>-26.592290741015315</v>
      </c>
      <c r="L52" s="73">
        <f>IF(I52,L51+H52," ")</f>
        <v>9.085656728856799</v>
      </c>
      <c r="M52" s="74">
        <v>8</v>
      </c>
      <c r="N52" s="75">
        <v>5</v>
      </c>
      <c r="O52" s="76">
        <f>M52-N52</f>
        <v>3</v>
      </c>
      <c r="P52" s="77">
        <v>8</v>
      </c>
      <c r="Q52" s="78">
        <v>6</v>
      </c>
      <c r="R52" s="79">
        <f>P52-Q52</f>
        <v>2</v>
      </c>
      <c r="S52" s="80">
        <v>15</v>
      </c>
      <c r="T52" s="81">
        <v>12</v>
      </c>
      <c r="U52" s="82">
        <f>S52-T52</f>
        <v>3</v>
      </c>
      <c r="V52" s="83">
        <f>M52+P52+S52</f>
        <v>31</v>
      </c>
      <c r="W52" s="84">
        <f>N52+Q52+T52</f>
        <v>23</v>
      </c>
      <c r="X52" s="85">
        <f>O52+R52+U52</f>
        <v>8</v>
      </c>
      <c r="Y52" s="61">
        <f>AVERAGE(J42:J52)</f>
        <v>15.723154968385892</v>
      </c>
      <c r="Z52" s="61">
        <f>AVERAGE(K42:K52)</f>
        <v>-27.045481272075598</v>
      </c>
      <c r="AA52" s="61">
        <f>AVERAGE(L42:L52)</f>
        <v>11.322326303689712</v>
      </c>
      <c r="ID52" s="62"/>
    </row>
    <row r="53" spans="1:238" s="86" customFormat="1" ht="12.75">
      <c r="A53" s="63">
        <f>IF(B53,A52+1,"")</f>
        <v>49</v>
      </c>
      <c r="B53" s="64">
        <v>35214</v>
      </c>
      <c r="C53" s="65">
        <v>-1</v>
      </c>
      <c r="D53" s="66">
        <f>(((C53-E53)+(C53-G53))*I53)/100</f>
        <v>1.794634502998727</v>
      </c>
      <c r="E53" s="67">
        <v>-42</v>
      </c>
      <c r="F53" s="68">
        <f>(((E53-C53)+(E53-G53))*I53)/100</f>
        <v>-0.09203253861531933</v>
      </c>
      <c r="G53" s="69">
        <v>-77</v>
      </c>
      <c r="H53" s="70">
        <f>(((G53-C53)+(G53-E53))*I53)/100</f>
        <v>-1.7026019643834076</v>
      </c>
      <c r="I53" s="71">
        <v>1.5338756435886556</v>
      </c>
      <c r="J53" s="72">
        <f>IF(I53,J52+D53," ")</f>
        <v>19.301268515157247</v>
      </c>
      <c r="K53" s="68">
        <f>IF(I53,K52+F53," ")</f>
        <v>-26.684323279630636</v>
      </c>
      <c r="L53" s="73">
        <f>IF(I53,L52+H53," ")</f>
        <v>7.383054764473392</v>
      </c>
      <c r="M53" s="74">
        <v>9</v>
      </c>
      <c r="N53" s="75">
        <v>5</v>
      </c>
      <c r="O53" s="76">
        <f>M53-N53</f>
        <v>4</v>
      </c>
      <c r="P53" s="77">
        <v>17</v>
      </c>
      <c r="Q53" s="78">
        <v>7</v>
      </c>
      <c r="R53" s="79">
        <f>P53-Q53</f>
        <v>10</v>
      </c>
      <c r="S53" s="80">
        <v>12</v>
      </c>
      <c r="T53" s="81">
        <v>3</v>
      </c>
      <c r="U53" s="82">
        <f>S53-T53</f>
        <v>9</v>
      </c>
      <c r="V53" s="83">
        <f>M53+P53+S53</f>
        <v>38</v>
      </c>
      <c r="W53" s="84">
        <f>N53+Q53+T53</f>
        <v>15</v>
      </c>
      <c r="X53" s="85">
        <f>O53+R53+U53</f>
        <v>23</v>
      </c>
      <c r="Y53" s="61">
        <f>AVERAGE(J43:J53)</f>
        <v>16.687637380642396</v>
      </c>
      <c r="Z53" s="61">
        <f>AVERAGE(K43:K53)</f>
        <v>-27.05849597450606</v>
      </c>
      <c r="AA53" s="61">
        <f>AVERAGE(L43:L53)</f>
        <v>10.370858593863659</v>
      </c>
      <c r="ID53" s="62"/>
    </row>
    <row r="54" spans="1:238" s="86" customFormat="1" ht="12.75">
      <c r="A54" s="63">
        <f>IF(B54,A53+1,"")</f>
        <v>50</v>
      </c>
      <c r="B54" s="64">
        <v>35249</v>
      </c>
      <c r="C54" s="65">
        <v>-92</v>
      </c>
      <c r="D54" s="66">
        <f>(((C54-E54)+(C54-G54))*I54)/100</f>
        <v>-1.1657454891273782</v>
      </c>
      <c r="E54" s="67">
        <v>-82</v>
      </c>
      <c r="F54" s="68">
        <f>(((E54-C54)+(E54-G54))*I54)/100</f>
        <v>-0.7055827960507816</v>
      </c>
      <c r="G54" s="69">
        <v>-26</v>
      </c>
      <c r="H54" s="70">
        <f>(((G54-C54)+(G54-E54))*I54)/100</f>
        <v>1.8713282851781599</v>
      </c>
      <c r="I54" s="71">
        <v>1.5338756435886556</v>
      </c>
      <c r="J54" s="72">
        <f>IF(I54,J53+D54," ")</f>
        <v>18.13552302602987</v>
      </c>
      <c r="K54" s="68">
        <f>IF(I54,K53+F54," ")</f>
        <v>-27.389906075681417</v>
      </c>
      <c r="L54" s="73">
        <f>IF(I54,L53+H54," ")</f>
        <v>9.254383049651551</v>
      </c>
      <c r="M54" s="74">
        <v>15</v>
      </c>
      <c r="N54" s="75">
        <v>3</v>
      </c>
      <c r="O54" s="76">
        <f>M54-N54</f>
        <v>12</v>
      </c>
      <c r="P54" s="77">
        <v>13</v>
      </c>
      <c r="Q54" s="78">
        <v>5</v>
      </c>
      <c r="R54" s="79">
        <f>P54-Q54</f>
        <v>8</v>
      </c>
      <c r="S54" s="80">
        <v>12</v>
      </c>
      <c r="T54" s="81">
        <v>7</v>
      </c>
      <c r="U54" s="82">
        <f>S54-T54</f>
        <v>5</v>
      </c>
      <c r="V54" s="83">
        <f>M54+P54+S54</f>
        <v>40</v>
      </c>
      <c r="W54" s="84">
        <f>N54+Q54+T54</f>
        <v>15</v>
      </c>
      <c r="X54" s="85">
        <f>O54+R54+U54</f>
        <v>25</v>
      </c>
      <c r="Y54" s="61">
        <f>AVERAGE(J44:J54)</f>
        <v>17.144546398111377</v>
      </c>
      <c r="Z54" s="61">
        <f>AVERAGE(K44:K54)</f>
        <v>-27.114738081437636</v>
      </c>
      <c r="AA54" s="61">
        <f>AVERAGE(L44:L54)</f>
        <v>9.970191683326256</v>
      </c>
      <c r="ID54" s="62"/>
    </row>
    <row r="55" spans="1:238" s="86" customFormat="1" ht="12.75">
      <c r="A55" s="63">
        <f>IF(B55,A54+1,"")</f>
        <v>51</v>
      </c>
      <c r="B55" s="64">
        <v>35276</v>
      </c>
      <c r="C55" s="65">
        <v>-168</v>
      </c>
      <c r="D55" s="66">
        <f>(((C55-E55)+(C55-G55))*I55)/100</f>
        <v>-4.862385790176038</v>
      </c>
      <c r="E55" s="67">
        <v>-16</v>
      </c>
      <c r="F55" s="68">
        <f>(((E55-C55)+(E55-G55))*I55)/100</f>
        <v>2.1320871445882315</v>
      </c>
      <c r="G55" s="69">
        <v>-3</v>
      </c>
      <c r="H55" s="70">
        <f>(((G55-C55)+(G55-E55))*I55)/100</f>
        <v>2.7302986455878067</v>
      </c>
      <c r="I55" s="71">
        <v>1.5338756435886556</v>
      </c>
      <c r="J55" s="72">
        <f>IF(I55,J54+D55," ")</f>
        <v>13.27313723585383</v>
      </c>
      <c r="K55" s="68">
        <f>IF(I55,K54+F55," ")</f>
        <v>-25.257818931093183</v>
      </c>
      <c r="L55" s="73">
        <f>IF(I55,L54+H55," ")</f>
        <v>11.984681695239358</v>
      </c>
      <c r="M55" s="74">
        <v>19</v>
      </c>
      <c r="N55" s="75">
        <v>8</v>
      </c>
      <c r="O55" s="76">
        <f>M55-N55</f>
        <v>11</v>
      </c>
      <c r="P55" s="77">
        <v>13</v>
      </c>
      <c r="Q55" s="78">
        <v>7</v>
      </c>
      <c r="R55" s="79">
        <f>P55-Q55</f>
        <v>6</v>
      </c>
      <c r="S55" s="80">
        <v>13</v>
      </c>
      <c r="T55" s="81">
        <v>8</v>
      </c>
      <c r="U55" s="82">
        <f>S55-T55</f>
        <v>5</v>
      </c>
      <c r="V55" s="83">
        <f>M55+P55+S55</f>
        <v>45</v>
      </c>
      <c r="W55" s="84">
        <f>N55+Q55+T55</f>
        <v>23</v>
      </c>
      <c r="X55" s="85">
        <f>O55+R55+U55</f>
        <v>22</v>
      </c>
      <c r="Y55" s="61">
        <f>AVERAGE(J45:J55)</f>
        <v>17.12177066885809</v>
      </c>
      <c r="Z55" s="61">
        <f>AVERAGE(K45:K55)</f>
        <v>-27.014803759203833</v>
      </c>
      <c r="AA55" s="61">
        <f>AVERAGE(L45:L55)</f>
        <v>9.893033090345737</v>
      </c>
      <c r="ID55" s="62"/>
    </row>
    <row r="56" spans="1:238" s="86" customFormat="1" ht="12.75">
      <c r="A56" s="63">
        <f>IF(B56,A55+1,"")</f>
        <v>52</v>
      </c>
      <c r="B56" s="64">
        <v>35304</v>
      </c>
      <c r="C56" s="65">
        <v>-1</v>
      </c>
      <c r="D56" s="66">
        <f>(((C56-E56)+(C56-G56))*I56)/100</f>
        <v>-1.8559895287422734</v>
      </c>
      <c r="E56" s="67">
        <v>56</v>
      </c>
      <c r="F56" s="68">
        <f>(((E56-C56)+(E56-G56))*I56)/100</f>
        <v>0.7669378217943277</v>
      </c>
      <c r="G56" s="69">
        <v>63</v>
      </c>
      <c r="H56" s="70">
        <f>(((G56-C56)+(G56-E56))*I56)/100</f>
        <v>1.0890517069479455</v>
      </c>
      <c r="I56" s="71">
        <v>1.5338756435886556</v>
      </c>
      <c r="J56" s="72">
        <f>IF(I56,J55+D56," ")</f>
        <v>11.417147707111557</v>
      </c>
      <c r="K56" s="68">
        <f>IF(I56,K55+F56," ")</f>
        <v>-24.490881109298854</v>
      </c>
      <c r="L56" s="73">
        <f>IF(I56,L55+H56," ")</f>
        <v>13.073733402187303</v>
      </c>
      <c r="M56" s="74">
        <v>20</v>
      </c>
      <c r="N56" s="75">
        <v>10</v>
      </c>
      <c r="O56" s="76">
        <f>M56-N56</f>
        <v>10</v>
      </c>
      <c r="P56" s="77">
        <v>11</v>
      </c>
      <c r="Q56" s="78">
        <v>8</v>
      </c>
      <c r="R56" s="79">
        <f>P56-Q56</f>
        <v>3</v>
      </c>
      <c r="S56" s="80">
        <v>13</v>
      </c>
      <c r="T56" s="81">
        <v>8</v>
      </c>
      <c r="U56" s="82">
        <f>S56-T56</f>
        <v>5</v>
      </c>
      <c r="V56" s="83">
        <f>M56+P56+S56</f>
        <v>44</v>
      </c>
      <c r="W56" s="84">
        <f>N56+Q56+T56</f>
        <v>26</v>
      </c>
      <c r="X56" s="85">
        <f>O56+R56+U56</f>
        <v>18</v>
      </c>
      <c r="Y56" s="61">
        <f>AVERAGE(J46:J56)</f>
        <v>16.603041814844474</v>
      </c>
      <c r="Z56" s="61">
        <f>AVERAGE(K46:K56)</f>
        <v>-26.625757118693613</v>
      </c>
      <c r="AA56" s="61">
        <f>AVERAGE(L46:L56)</f>
        <v>10.022715303849141</v>
      </c>
      <c r="ID56" s="62"/>
    </row>
    <row r="57" spans="1:238" s="86" customFormat="1" ht="12.75">
      <c r="A57" s="63">
        <f>IF(B57,A56+1,"")</f>
        <v>53</v>
      </c>
      <c r="B57" s="64">
        <v>35340</v>
      </c>
      <c r="C57" s="65">
        <v>49</v>
      </c>
      <c r="D57" s="66">
        <f>(((C57-E57)+(C57-G57))*I57)/100</f>
        <v>0.6135502574354622</v>
      </c>
      <c r="E57" s="67">
        <v>46</v>
      </c>
      <c r="F57" s="68">
        <f>(((E57-C57)+(E57-G57))*I57)/100</f>
        <v>0.4755014495124832</v>
      </c>
      <c r="G57" s="69">
        <v>12</v>
      </c>
      <c r="H57" s="70">
        <f>(((G57-C57)+(G57-E57))*I57)/100</f>
        <v>-1.0890517069479455</v>
      </c>
      <c r="I57" s="71">
        <v>1.5338756435886556</v>
      </c>
      <c r="J57" s="72">
        <f>IF(I57,J56+D57," ")</f>
        <v>12.030697964547018</v>
      </c>
      <c r="K57" s="68">
        <f>IF(I57,K56+F57," ")</f>
        <v>-24.015379659786372</v>
      </c>
      <c r="L57" s="73">
        <f>IF(I57,L56+H57," ")</f>
        <v>11.984681695239358</v>
      </c>
      <c r="M57" s="74">
        <v>8</v>
      </c>
      <c r="N57" s="75">
        <v>6</v>
      </c>
      <c r="O57" s="76">
        <f>M57-N57</f>
        <v>2</v>
      </c>
      <c r="P57" s="77">
        <v>14</v>
      </c>
      <c r="Q57" s="78">
        <v>9</v>
      </c>
      <c r="R57" s="79">
        <f>P57-Q57</f>
        <v>5</v>
      </c>
      <c r="S57" s="80">
        <v>17</v>
      </c>
      <c r="T57" s="81">
        <v>10</v>
      </c>
      <c r="U57" s="82">
        <f>S57-T57</f>
        <v>7</v>
      </c>
      <c r="V57" s="83">
        <f>M57+P57+S57</f>
        <v>39</v>
      </c>
      <c r="W57" s="84">
        <f>N57+Q57+T57</f>
        <v>25</v>
      </c>
      <c r="X57" s="85">
        <f>O57+R57+U57</f>
        <v>14</v>
      </c>
      <c r="Y57" s="61">
        <f>AVERAGE(J47:J57)</f>
        <v>16.263265119249535</v>
      </c>
      <c r="Z57" s="61">
        <f>AVERAGE(K47:K57)</f>
        <v>-26.272500909867134</v>
      </c>
      <c r="AA57" s="61">
        <f>AVERAGE(L47:L57)</f>
        <v>10.009235790617604</v>
      </c>
      <c r="ID57" s="62"/>
    </row>
    <row r="58" spans="1:238" s="86" customFormat="1" ht="12.75">
      <c r="A58" s="63">
        <f>IF(B58,A57+1,"")</f>
        <v>54</v>
      </c>
      <c r="B58" s="64">
        <v>35360</v>
      </c>
      <c r="C58" s="65">
        <v>47</v>
      </c>
      <c r="D58" s="66">
        <f>(((C58-E58)+(C58-G58))*I58)/100</f>
        <v>0.858970360409647</v>
      </c>
      <c r="E58" s="67">
        <v>23</v>
      </c>
      <c r="F58" s="68">
        <f>(((E58-C58)+(E58-G58))*I58)/100</f>
        <v>-1.3498105663580169</v>
      </c>
      <c r="G58" s="69">
        <v>43</v>
      </c>
      <c r="H58" s="70">
        <f>(((G58-C58)+(G58-E58))*I58)/100</f>
        <v>0.4908402059483698</v>
      </c>
      <c r="I58" s="71">
        <v>3.067751287177311</v>
      </c>
      <c r="J58" s="72">
        <f>IF(I58,J57+D58," ")</f>
        <v>12.889668324956665</v>
      </c>
      <c r="K58" s="68">
        <f>IF(I58,K57+F58," ")</f>
        <v>-25.36519022614439</v>
      </c>
      <c r="L58" s="73">
        <f>IF(I58,L57+H58," ")</f>
        <v>12.475521901187728</v>
      </c>
      <c r="M58" s="74">
        <v>16</v>
      </c>
      <c r="N58" s="75">
        <v>14</v>
      </c>
      <c r="O58" s="76">
        <f>M58-N58</f>
        <v>2</v>
      </c>
      <c r="P58" s="77">
        <v>12</v>
      </c>
      <c r="Q58" s="78">
        <v>10</v>
      </c>
      <c r="R58" s="79">
        <f>P58-Q58</f>
        <v>2</v>
      </c>
      <c r="S58" s="80">
        <v>12</v>
      </c>
      <c r="T58" s="81">
        <v>11</v>
      </c>
      <c r="U58" s="82">
        <f>S58-T58</f>
        <v>1</v>
      </c>
      <c r="V58" s="83">
        <f>M58+P58+S58</f>
        <v>40</v>
      </c>
      <c r="W58" s="84">
        <f>N58+Q58+T58</f>
        <v>35</v>
      </c>
      <c r="X58" s="85">
        <f>O58+R58+U58</f>
        <v>5</v>
      </c>
      <c r="Y58" s="61">
        <f>AVERAGE(J48:J58)</f>
        <v>15.92348842365459</v>
      </c>
      <c r="Z58" s="61">
        <f>AVERAGE(K48:K58)</f>
        <v>-26.14095945315938</v>
      </c>
      <c r="AA58" s="61">
        <f>AVERAGE(L48:L58)</f>
        <v>10.217471029504793</v>
      </c>
      <c r="ID58" s="62"/>
    </row>
    <row r="59" spans="1:238" s="86" customFormat="1" ht="12.75">
      <c r="A59" s="63">
        <f>IF(B59,A58+1,"")</f>
        <v>55</v>
      </c>
      <c r="B59" s="64">
        <v>35388</v>
      </c>
      <c r="C59" s="65">
        <v>67</v>
      </c>
      <c r="D59" s="66">
        <f>(((C59-E59)+(C59-G59))*I59)/100</f>
        <v>4.6783207129454</v>
      </c>
      <c r="E59" s="67">
        <v>-64</v>
      </c>
      <c r="F59" s="68">
        <f>(((E59-C59)+(E59-G59))*I59)/100</f>
        <v>-1.3498105663580169</v>
      </c>
      <c r="G59" s="69">
        <v>-107</v>
      </c>
      <c r="H59" s="70">
        <f>(((G59-C59)+(G59-E59))*I59)/100</f>
        <v>-3.3285101465873828</v>
      </c>
      <c r="I59" s="71">
        <v>1.5338756435886556</v>
      </c>
      <c r="J59" s="72">
        <f>IF(I59,J58+D59," ")</f>
        <v>17.567989037902066</v>
      </c>
      <c r="K59" s="68">
        <f>IF(I59,K58+F59," ")</f>
        <v>-26.715000792502405</v>
      </c>
      <c r="L59" s="73">
        <f>IF(I59,L58+H59," ")</f>
        <v>9.147011754600346</v>
      </c>
      <c r="M59" s="74">
        <v>20</v>
      </c>
      <c r="N59" s="75">
        <v>15</v>
      </c>
      <c r="O59" s="76">
        <f>M59-N59</f>
        <v>5</v>
      </c>
      <c r="P59" s="77">
        <v>10</v>
      </c>
      <c r="Q59" s="78">
        <v>3</v>
      </c>
      <c r="R59" s="79">
        <f>P59-Q59</f>
        <v>7</v>
      </c>
      <c r="S59" s="80">
        <v>9</v>
      </c>
      <c r="T59" s="81">
        <v>2</v>
      </c>
      <c r="U59" s="82">
        <f>S59-T59</f>
        <v>7</v>
      </c>
      <c r="V59" s="83">
        <f>M59+P59+S59</f>
        <v>39</v>
      </c>
      <c r="W59" s="84">
        <f>N59+Q59+T59</f>
        <v>20</v>
      </c>
      <c r="X59" s="85">
        <f>O59+R59+U59</f>
        <v>19</v>
      </c>
      <c r="Y59" s="61">
        <f>AVERAGE(J49:J59)</f>
        <v>15.91279777522958</v>
      </c>
      <c r="Z59" s="61">
        <f>AVERAGE(K49:K59)</f>
        <v>-25.9731627539668</v>
      </c>
      <c r="AA59" s="61">
        <f>AVERAGE(L49:L59)</f>
        <v>10.060364978737226</v>
      </c>
      <c r="ID59" s="62"/>
    </row>
    <row r="60" spans="1:238" s="86" customFormat="1" ht="12.75">
      <c r="A60" s="63">
        <f>IF(B60,A59+1,"")</f>
        <v>56</v>
      </c>
      <c r="B60" s="64">
        <v>35415</v>
      </c>
      <c r="C60" s="65">
        <v>20</v>
      </c>
      <c r="D60" s="66">
        <f>(((C60-E60)+(C60-G60))*I60)/100</f>
        <v>0.8436316039737605</v>
      </c>
      <c r="E60" s="67">
        <v>1</v>
      </c>
      <c r="F60" s="68">
        <f>(((E60-C60)+(E60-G60))*I60)/100</f>
        <v>-0.6135502574354622</v>
      </c>
      <c r="G60" s="69">
        <v>6</v>
      </c>
      <c r="H60" s="70">
        <f>(((G60-C60)+(G60-E60))*I60)/100</f>
        <v>-0.23008134653829834</v>
      </c>
      <c r="I60" s="71">
        <v>2.5564594059810926</v>
      </c>
      <c r="J60" s="72">
        <f>IF(I60,J59+D60," ")</f>
        <v>18.411620641875828</v>
      </c>
      <c r="K60" s="68">
        <f>IF(I60,K59+F60," ")</f>
        <v>-27.328551049937868</v>
      </c>
      <c r="L60" s="73">
        <f>IF(I60,L59+H60," ")</f>
        <v>8.916930408062047</v>
      </c>
      <c r="M60" s="74">
        <v>19</v>
      </c>
      <c r="N60" s="75">
        <v>14</v>
      </c>
      <c r="O60" s="76">
        <f>M60-N60</f>
        <v>5</v>
      </c>
      <c r="P60" s="77">
        <v>12</v>
      </c>
      <c r="Q60" s="78">
        <v>9</v>
      </c>
      <c r="R60" s="79">
        <f>P60-Q60</f>
        <v>3</v>
      </c>
      <c r="S60" s="80">
        <v>16</v>
      </c>
      <c r="T60" s="81">
        <v>13</v>
      </c>
      <c r="U60" s="82">
        <f>S60-T60</f>
        <v>3</v>
      </c>
      <c r="V60" s="83">
        <f>M60+P60+S60</f>
        <v>47</v>
      </c>
      <c r="W60" s="84">
        <f>N60+Q60+T60</f>
        <v>36</v>
      </c>
      <c r="X60" s="85">
        <f>O60+R60+U60</f>
        <v>11</v>
      </c>
      <c r="Y60" s="61">
        <f>AVERAGE(J50:J60)</f>
        <v>16.049916961550384</v>
      </c>
      <c r="Z60" s="61">
        <f>AVERAGE(K50:K60)</f>
        <v>-25.96990907835919</v>
      </c>
      <c r="AA60" s="61">
        <f>AVERAGE(L50:L60)</f>
        <v>9.91999211680881</v>
      </c>
      <c r="ID60" s="62"/>
    </row>
    <row r="61" spans="1:238" s="86" customFormat="1" ht="12.75">
      <c r="A61" s="63">
        <f>IF(B61,A60+1,"")</f>
        <v>57</v>
      </c>
      <c r="B61" s="64">
        <v>35438</v>
      </c>
      <c r="C61" s="65">
        <v>-53</v>
      </c>
      <c r="D61" s="66">
        <f>(((C61-E61)+(C61-G61))*I61)/100</f>
        <v>0.4908402059483698</v>
      </c>
      <c r="E61" s="67">
        <v>-63</v>
      </c>
      <c r="F61" s="68">
        <f>(((E61-C61)+(E61-G61))*I61)/100</f>
        <v>0.030677512871773113</v>
      </c>
      <c r="G61" s="69">
        <v>-75</v>
      </c>
      <c r="H61" s="70">
        <f>(((G61-C61)+(G61-E61))*I61)/100</f>
        <v>-0.5215177188201429</v>
      </c>
      <c r="I61" s="71">
        <v>1.5338756435886556</v>
      </c>
      <c r="J61" s="72">
        <f>IF(I61,J60+D61," ")</f>
        <v>18.902460847824198</v>
      </c>
      <c r="K61" s="68">
        <f>IF(I61,K60+F61," ")</f>
        <v>-27.297873537066096</v>
      </c>
      <c r="L61" s="73">
        <f>IF(I61,L60+H61," ")</f>
        <v>8.395412689241905</v>
      </c>
      <c r="M61" s="74">
        <v>10</v>
      </c>
      <c r="N61" s="75">
        <v>3</v>
      </c>
      <c r="O61" s="76">
        <f>M61-N61</f>
        <v>7</v>
      </c>
      <c r="P61" s="77">
        <v>12</v>
      </c>
      <c r="Q61" s="78">
        <v>4</v>
      </c>
      <c r="R61" s="79">
        <f>P61-Q61</f>
        <v>8</v>
      </c>
      <c r="S61" s="80">
        <v>17</v>
      </c>
      <c r="T61" s="81">
        <v>8</v>
      </c>
      <c r="U61" s="82">
        <f>S61-T61</f>
        <v>9</v>
      </c>
      <c r="V61" s="83">
        <f>M61+P61+S61</f>
        <v>39</v>
      </c>
      <c r="W61" s="84">
        <f>N61+Q61+T61</f>
        <v>15</v>
      </c>
      <c r="X61" s="85">
        <f>O61+R61+U61</f>
        <v>24</v>
      </c>
      <c r="Y61" s="61">
        <f>AVERAGE(J51:J61)</f>
        <v>16.150780905386362</v>
      </c>
      <c r="Z61" s="61">
        <f>AVERAGE(K51:K61)</f>
        <v>-26.078209995012568</v>
      </c>
      <c r="AA61" s="61">
        <f>AVERAGE(L51:L61)</f>
        <v>9.927429089626209</v>
      </c>
      <c r="ID61" s="62"/>
    </row>
    <row r="62" spans="1:238" s="86" customFormat="1" ht="12.75">
      <c r="A62" s="63">
        <f>IF(B62,A61+1,"")</f>
        <v>58</v>
      </c>
      <c r="B62" s="64">
        <v>35466</v>
      </c>
      <c r="C62" s="65">
        <v>-35</v>
      </c>
      <c r="D62" s="66">
        <f>(((C62-E62)+(C62-G62))*I62)/100</f>
        <v>1.4725206178451093</v>
      </c>
      <c r="E62" s="67">
        <v>-42</v>
      </c>
      <c r="F62" s="68">
        <f>(((E62-C62)+(E62-G62))*I62)/100</f>
        <v>1.1504067326914917</v>
      </c>
      <c r="G62" s="69">
        <v>-124</v>
      </c>
      <c r="H62" s="70">
        <f>(((G62-C62)+(G62-E62))*I62)/100</f>
        <v>-2.6229273505366013</v>
      </c>
      <c r="I62" s="71">
        <v>1.5338756435886556</v>
      </c>
      <c r="J62" s="72">
        <f>IF(I62,J61+D62," ")</f>
        <v>20.374981465669308</v>
      </c>
      <c r="K62" s="68">
        <f>IF(I62,K61+F62," ")</f>
        <v>-26.147466804374602</v>
      </c>
      <c r="L62" s="73">
        <f>IF(I62,L61+H62," ")</f>
        <v>5.7724853387053034</v>
      </c>
      <c r="M62" s="74">
        <v>15</v>
      </c>
      <c r="N62" s="75">
        <v>6</v>
      </c>
      <c r="O62" s="76">
        <f>M62-N62</f>
        <v>9</v>
      </c>
      <c r="P62" s="77">
        <v>13</v>
      </c>
      <c r="Q62" s="78">
        <v>4</v>
      </c>
      <c r="R62" s="79">
        <f>P62-Q62</f>
        <v>9</v>
      </c>
      <c r="S62" s="80">
        <v>12</v>
      </c>
      <c r="T62" s="81">
        <v>3</v>
      </c>
      <c r="U62" s="82">
        <f>S62-T62</f>
        <v>9</v>
      </c>
      <c r="V62" s="83">
        <f>M62+P62+S62</f>
        <v>40</v>
      </c>
      <c r="W62" s="84">
        <f>N62+Q62+T62</f>
        <v>13</v>
      </c>
      <c r="X62" s="85">
        <f>O62+R62+U62</f>
        <v>27</v>
      </c>
      <c r="Y62" s="61">
        <f>AVERAGE(J52:J62)</f>
        <v>16.34646625264419</v>
      </c>
      <c r="Z62" s="61">
        <f>AVERAGE(K52:K62)</f>
        <v>-26.116789291502826</v>
      </c>
      <c r="AA62" s="61">
        <f>AVERAGE(L52:L62)</f>
        <v>9.770323038858646</v>
      </c>
      <c r="ID62" s="62"/>
    </row>
    <row r="63" spans="1:238" s="86" customFormat="1" ht="12.75">
      <c r="A63" s="63">
        <f>IF(B63,A62+1,"")</f>
        <v>59</v>
      </c>
      <c r="B63" s="64">
        <v>35507</v>
      </c>
      <c r="C63" s="65">
        <v>24</v>
      </c>
      <c r="D63" s="66">
        <f>(((C63-E63)+(C63-G63))*I63)/100</f>
        <v>0</v>
      </c>
      <c r="E63" s="67">
        <v>37</v>
      </c>
      <c r="F63" s="68">
        <f>(((E63-C63)+(E63-G63))*I63)/100</f>
        <v>0.5982115009995757</v>
      </c>
      <c r="G63" s="69">
        <v>11</v>
      </c>
      <c r="H63" s="70">
        <f>(((G63-C63)+(G63-E63))*I63)/100</f>
        <v>-0.5982115009995757</v>
      </c>
      <c r="I63" s="71">
        <v>1.5338756435886556</v>
      </c>
      <c r="J63" s="72">
        <f>IF(I63,J62+D63," ")</f>
        <v>20.374981465669308</v>
      </c>
      <c r="K63" s="68">
        <f>IF(I63,K62+F63," ")</f>
        <v>-25.549255303375027</v>
      </c>
      <c r="L63" s="73">
        <f>IF(I63,L62+H63," ")</f>
        <v>5.174273837705728</v>
      </c>
      <c r="M63" s="74">
        <v>7</v>
      </c>
      <c r="N63" s="75">
        <v>5</v>
      </c>
      <c r="O63" s="76">
        <f>M63-N63</f>
        <v>2</v>
      </c>
      <c r="P63" s="77">
        <v>11</v>
      </c>
      <c r="Q63" s="78">
        <v>8</v>
      </c>
      <c r="R63" s="79">
        <f>P63-Q63</f>
        <v>3</v>
      </c>
      <c r="S63" s="80">
        <v>10</v>
      </c>
      <c r="T63" s="81">
        <v>6</v>
      </c>
      <c r="U63" s="82">
        <f>S63-T63</f>
        <v>4</v>
      </c>
      <c r="V63" s="83">
        <f>M63+P63+S63</f>
        <v>28</v>
      </c>
      <c r="W63" s="84">
        <f>N63+Q63+T63</f>
        <v>19</v>
      </c>
      <c r="X63" s="85">
        <f>O63+R63+U63</f>
        <v>9</v>
      </c>
      <c r="Y63" s="61">
        <f>AVERAGE(J53:J63)</f>
        <v>16.607225112054262</v>
      </c>
      <c r="Z63" s="61">
        <f>AVERAGE(K53:K63)</f>
        <v>-26.021967888080987</v>
      </c>
      <c r="AA63" s="61">
        <f>AVERAGE(L53:L63)</f>
        <v>9.41474277602673</v>
      </c>
      <c r="ID63" s="62"/>
    </row>
    <row r="64" spans="1:238" s="86" customFormat="1" ht="12.75">
      <c r="A64" s="63">
        <f>IF(B64,A63+1,"")</f>
        <v>60</v>
      </c>
      <c r="B64" s="64">
        <v>35528</v>
      </c>
      <c r="C64" s="65">
        <v>54</v>
      </c>
      <c r="D64" s="66">
        <f>(((C64-E64)+(C64-G64))*I64)/100</f>
        <v>2.239458439639437</v>
      </c>
      <c r="E64" s="67">
        <v>-41</v>
      </c>
      <c r="F64" s="68">
        <f>(((E64-C64)+(E64-G64))*I64)/100</f>
        <v>-2.1320871445882315</v>
      </c>
      <c r="G64" s="69">
        <v>3</v>
      </c>
      <c r="H64" s="70">
        <f>(((G64-C64)+(G64-E64))*I64)/100</f>
        <v>-0.10737129505120588</v>
      </c>
      <c r="I64" s="71">
        <v>1.5338756435886556</v>
      </c>
      <c r="J64" s="72">
        <f>IF(I64,J63+D64," ")</f>
        <v>22.614439905308743</v>
      </c>
      <c r="K64" s="68">
        <f>IF(I64,K63+F64," ")</f>
        <v>-27.68134244796326</v>
      </c>
      <c r="L64" s="73">
        <f>IF(I64,L63+H64," ")</f>
        <v>5.066902542654522</v>
      </c>
      <c r="M64" s="74">
        <v>13</v>
      </c>
      <c r="N64" s="75">
        <v>9</v>
      </c>
      <c r="O64" s="76">
        <f>M64-N64</f>
        <v>4</v>
      </c>
      <c r="P64" s="77">
        <v>16</v>
      </c>
      <c r="Q64" s="78">
        <v>8</v>
      </c>
      <c r="R64" s="79">
        <f>P64-Q64</f>
        <v>8</v>
      </c>
      <c r="S64" s="80">
        <v>17</v>
      </c>
      <c r="T64" s="81">
        <v>11</v>
      </c>
      <c r="U64" s="82">
        <f>S64-T64</f>
        <v>6</v>
      </c>
      <c r="V64" s="83">
        <f>M64+P64+S64</f>
        <v>46</v>
      </c>
      <c r="W64" s="84">
        <f>N64+Q64+T64</f>
        <v>28</v>
      </c>
      <c r="X64" s="85">
        <f>O64+R64+U64</f>
        <v>18</v>
      </c>
      <c r="Y64" s="61">
        <f>AVERAGE(J54:J64)</f>
        <v>16.908422511158946</v>
      </c>
      <c r="Z64" s="61">
        <f>AVERAGE(K54:K64)</f>
        <v>-26.11260599429304</v>
      </c>
      <c r="AA64" s="61">
        <f>AVERAGE(L54:L64)</f>
        <v>9.204183483134104</v>
      </c>
      <c r="ID64" s="62"/>
    </row>
    <row r="65" spans="1:238" s="86" customFormat="1" ht="12.75">
      <c r="A65" s="63">
        <f>IF(B65,A64+1,"")</f>
        <v>61</v>
      </c>
      <c r="B65" s="64">
        <v>35563</v>
      </c>
      <c r="C65" s="65">
        <v>12</v>
      </c>
      <c r="D65" s="66">
        <f>(((C65-E65)+(C65-G65))*I65)/100</f>
        <v>1.2117617584350378</v>
      </c>
      <c r="E65" s="67">
        <v>35</v>
      </c>
      <c r="F65" s="68">
        <f>(((E65-C65)+(E65-G65))*I65)/100</f>
        <v>2.27013595251121</v>
      </c>
      <c r="G65" s="69">
        <v>-90</v>
      </c>
      <c r="H65" s="70">
        <f>(((G65-C65)+(G65-E65))*I65)/100</f>
        <v>-3.481897710946248</v>
      </c>
      <c r="I65" s="71">
        <v>1.5338756435886556</v>
      </c>
      <c r="J65" s="72">
        <f>IF(I65,J64+D65," ")</f>
        <v>23.82620166374378</v>
      </c>
      <c r="K65" s="68">
        <f>IF(I65,K64+F65," ")</f>
        <v>-25.41120649545205</v>
      </c>
      <c r="L65" s="73">
        <f>IF(I65,L64+H65," ")</f>
        <v>1.5850048317082739</v>
      </c>
      <c r="M65" s="74">
        <v>13</v>
      </c>
      <c r="N65" s="75">
        <v>9</v>
      </c>
      <c r="O65" s="76">
        <f>M65-N65</f>
        <v>4</v>
      </c>
      <c r="P65" s="77">
        <v>9</v>
      </c>
      <c r="Q65" s="78">
        <v>6</v>
      </c>
      <c r="R65" s="79">
        <f>P65-Q65</f>
        <v>3</v>
      </c>
      <c r="S65" s="80">
        <v>12</v>
      </c>
      <c r="T65" s="81">
        <v>3</v>
      </c>
      <c r="U65" s="82">
        <f>S65-T65</f>
        <v>9</v>
      </c>
      <c r="V65" s="83">
        <f>M65+P65+S65</f>
        <v>34</v>
      </c>
      <c r="W65" s="84">
        <f>N65+Q65+T65</f>
        <v>18</v>
      </c>
      <c r="X65" s="85">
        <f>O65+R65+U65</f>
        <v>16</v>
      </c>
      <c r="Y65" s="61">
        <f>AVERAGE(J55:J65)</f>
        <v>17.4257569327693</v>
      </c>
      <c r="Z65" s="61">
        <f>AVERAGE(K55:K65)</f>
        <v>-25.932724214272195</v>
      </c>
      <c r="AA65" s="61">
        <f>AVERAGE(L55:L65)</f>
        <v>8.506967281502897</v>
      </c>
      <c r="ID65" s="62"/>
    </row>
    <row r="66" spans="1:238" s="86" customFormat="1" ht="12.75">
      <c r="A66" s="63">
        <f>IF(B66,A65+1,"")</f>
        <v>62</v>
      </c>
      <c r="B66" s="64">
        <v>35591</v>
      </c>
      <c r="C66" s="65">
        <v>-26</v>
      </c>
      <c r="D66" s="66">
        <f>(((C66-E66)+(C66-G66))*I66)/100</f>
        <v>0.23008134653829834</v>
      </c>
      <c r="E66" s="67">
        <v>0</v>
      </c>
      <c r="F66" s="68">
        <f>(((E66-C66)+(E66-G66))*I66)/100</f>
        <v>1.4265043485374498</v>
      </c>
      <c r="G66" s="69">
        <v>-67</v>
      </c>
      <c r="H66" s="70">
        <f>(((G66-C66)+(G66-E66))*I66)/100</f>
        <v>-1.656585695075748</v>
      </c>
      <c r="I66" s="71">
        <v>1.5338756435886556</v>
      </c>
      <c r="J66" s="72">
        <f>IF(I66,J65+D66," ")</f>
        <v>24.05628301028208</v>
      </c>
      <c r="K66" s="68">
        <f>IF(I66,K65+F66," ")</f>
        <v>-23.9847021469146</v>
      </c>
      <c r="L66" s="73">
        <f>IF(I66,L65+H66," ")</f>
        <v>-0.07158086336747416</v>
      </c>
      <c r="M66" s="74">
        <v>12</v>
      </c>
      <c r="N66" s="75">
        <v>7</v>
      </c>
      <c r="O66" s="76">
        <f>M66-N66</f>
        <v>5</v>
      </c>
      <c r="P66" s="77">
        <v>15</v>
      </c>
      <c r="Q66" s="78">
        <v>9</v>
      </c>
      <c r="R66" s="79">
        <f>P66-Q66</f>
        <v>6</v>
      </c>
      <c r="S66" s="80">
        <v>15</v>
      </c>
      <c r="T66" s="81">
        <v>6</v>
      </c>
      <c r="U66" s="82">
        <f>S66-T66</f>
        <v>9</v>
      </c>
      <c r="V66" s="83">
        <f>M66+P66+S66</f>
        <v>42</v>
      </c>
      <c r="W66" s="84">
        <f>N66+Q66+T66</f>
        <v>22</v>
      </c>
      <c r="X66" s="85">
        <f>O66+R66+U66</f>
        <v>20</v>
      </c>
      <c r="Y66" s="61">
        <f>AVERAGE(J56:J66)</f>
        <v>18.406042912262777</v>
      </c>
      <c r="Z66" s="61">
        <f>AVERAGE(K56:K66)</f>
        <v>-25.81698632480141</v>
      </c>
      <c r="AA66" s="61">
        <f>AVERAGE(L56:L66)</f>
        <v>7.41094341253864</v>
      </c>
      <c r="ID66" s="62"/>
    </row>
    <row r="67" spans="1:238" s="86" customFormat="1" ht="12.75">
      <c r="A67" s="63">
        <f>IF(B67,A66+1,"")</f>
        <v>63</v>
      </c>
      <c r="B67" s="64">
        <v>35626</v>
      </c>
      <c r="C67" s="65">
        <v>31</v>
      </c>
      <c r="D67" s="66">
        <f>(((C67-E67)+(C67-G67))*I67)/100</f>
        <v>0.33233972277754203</v>
      </c>
      <c r="E67" s="67">
        <v>27</v>
      </c>
      <c r="F67" s="68">
        <f>(((E67-C67)+(E67-G67))*I67)/100</f>
        <v>0.025564594059810927</v>
      </c>
      <c r="G67" s="69">
        <v>22</v>
      </c>
      <c r="H67" s="70">
        <f>(((G67-C67)+(G67-E67))*I67)/100</f>
        <v>-0.3579043168373529</v>
      </c>
      <c r="I67" s="71">
        <v>2.5564594059810926</v>
      </c>
      <c r="J67" s="72">
        <f>IF(I67,J66+D67," ")</f>
        <v>24.388622733059623</v>
      </c>
      <c r="K67" s="68">
        <f>IF(I67,K66+F67," ")</f>
        <v>-23.959137552854788</v>
      </c>
      <c r="L67" s="73">
        <f>IF(I67,L66+H67," ")</f>
        <v>-0.42948518020482707</v>
      </c>
      <c r="M67" s="74">
        <v>12</v>
      </c>
      <c r="N67" s="75">
        <v>10</v>
      </c>
      <c r="O67" s="76">
        <f>M67-N67</f>
        <v>2</v>
      </c>
      <c r="P67" s="77">
        <v>11</v>
      </c>
      <c r="Q67" s="78">
        <v>9</v>
      </c>
      <c r="R67" s="79">
        <f>P67-Q67</f>
        <v>2</v>
      </c>
      <c r="S67" s="80">
        <v>13</v>
      </c>
      <c r="T67" s="81">
        <v>9</v>
      </c>
      <c r="U67" s="82">
        <f>S67-T67</f>
        <v>4</v>
      </c>
      <c r="V67" s="83">
        <f>M67+P67+S67</f>
        <v>36</v>
      </c>
      <c r="W67" s="84">
        <f>N67+Q67+T67</f>
        <v>28</v>
      </c>
      <c r="X67" s="85">
        <f>O67+R67+U67</f>
        <v>8</v>
      </c>
      <c r="Y67" s="61">
        <f>AVERAGE(J57:J67)</f>
        <v>19.585267914621692</v>
      </c>
      <c r="Z67" s="61">
        <f>AVERAGE(K57:K67)</f>
        <v>-25.768646001488317</v>
      </c>
      <c r="AA67" s="61">
        <f>AVERAGE(L57:L67)</f>
        <v>6.183378086866628</v>
      </c>
      <c r="ID67" s="62"/>
    </row>
    <row r="68" spans="1:238" s="86" customFormat="1" ht="12.75">
      <c r="A68" s="63">
        <f>IF(B68,A67+1,"")</f>
        <v>64</v>
      </c>
      <c r="B68" s="64">
        <v>35654</v>
      </c>
      <c r="C68" s="65">
        <v>-21</v>
      </c>
      <c r="D68" s="66">
        <f>(((C68-E68)+(C68-G68))*I68)/100</f>
        <v>0.1687263207947521</v>
      </c>
      <c r="E68" s="67">
        <v>-44</v>
      </c>
      <c r="F68" s="68">
        <f>(((E68-C68)+(E68-G68))*I68)/100</f>
        <v>-0.8896478732814203</v>
      </c>
      <c r="G68" s="69">
        <v>-9</v>
      </c>
      <c r="H68" s="70">
        <f>(((G68-C68)+(G68-E68))*I68)/100</f>
        <v>0.7209215524866681</v>
      </c>
      <c r="I68" s="71">
        <v>1.5338756435886556</v>
      </c>
      <c r="J68" s="72">
        <f>IF(I68,J67+D68," ")</f>
        <v>24.557349053854377</v>
      </c>
      <c r="K68" s="68">
        <f>IF(I68,K67+F68," ")</f>
        <v>-24.848785426136207</v>
      </c>
      <c r="L68" s="73">
        <f>IF(I68,L67+H68," ")</f>
        <v>0.29143637228184105</v>
      </c>
      <c r="M68" s="74">
        <v>13</v>
      </c>
      <c r="N68" s="75">
        <v>7</v>
      </c>
      <c r="O68" s="76">
        <f>M68-N68</f>
        <v>6</v>
      </c>
      <c r="P68" s="77">
        <v>11</v>
      </c>
      <c r="Q68" s="78">
        <v>6</v>
      </c>
      <c r="R68" s="79">
        <f>P68-Q68</f>
        <v>5</v>
      </c>
      <c r="S68" s="80">
        <v>13</v>
      </c>
      <c r="T68" s="81">
        <v>8</v>
      </c>
      <c r="U68" s="82">
        <f>S68-T68</f>
        <v>5</v>
      </c>
      <c r="V68" s="83">
        <f>M68+P68+S68</f>
        <v>37</v>
      </c>
      <c r="W68" s="84">
        <f>N68+Q68+T68</f>
        <v>21</v>
      </c>
      <c r="X68" s="85">
        <f>O68+R68+U68</f>
        <v>16</v>
      </c>
      <c r="Y68" s="61">
        <f>AVERAGE(J58:J68)</f>
        <v>20.724054377286</v>
      </c>
      <c r="Z68" s="61">
        <f>AVERAGE(K58:K68)</f>
        <v>-25.84441016206557</v>
      </c>
      <c r="AA68" s="61">
        <f>AVERAGE(L58:L68)</f>
        <v>5.120355784779582</v>
      </c>
      <c r="ID68" s="62"/>
    </row>
    <row r="69" spans="1:238" s="86" customFormat="1" ht="12.75">
      <c r="A69" s="63">
        <f>IF(B69,A68+1,"")</f>
        <v>65</v>
      </c>
      <c r="B69" s="64">
        <v>35717</v>
      </c>
      <c r="C69" s="65">
        <v>-79</v>
      </c>
      <c r="D69" s="66">
        <f>(((C69-E69)+(C69-G69))*I69)/100</f>
        <v>-0.15338756435886555</v>
      </c>
      <c r="E69" s="67">
        <v>-184</v>
      </c>
      <c r="F69" s="68">
        <f>(((E69-C69)+(E69-G69))*I69)/100</f>
        <v>-4.985095841663131</v>
      </c>
      <c r="G69" s="69">
        <v>36</v>
      </c>
      <c r="H69" s="70">
        <f>(((G69-C69)+(G69-E69))*I69)/100</f>
        <v>5.138483406021996</v>
      </c>
      <c r="I69" s="71">
        <v>1.5338756435886556</v>
      </c>
      <c r="J69" s="72">
        <f>IF(I69,J68+D69," ")</f>
        <v>24.40396148949551</v>
      </c>
      <c r="K69" s="68">
        <f>IF(I69,K68+F69," ")</f>
        <v>-29.833881267799338</v>
      </c>
      <c r="L69" s="73">
        <f>IF(I69,L68+H69," ")</f>
        <v>5.429919778303837</v>
      </c>
      <c r="M69" s="74">
        <v>12</v>
      </c>
      <c r="N69" s="75">
        <v>4</v>
      </c>
      <c r="O69" s="76">
        <f>M69-N69</f>
        <v>8</v>
      </c>
      <c r="P69" s="77">
        <v>21</v>
      </c>
      <c r="Q69" s="78">
        <v>8</v>
      </c>
      <c r="R69" s="79">
        <f>P69-Q69</f>
        <v>13</v>
      </c>
      <c r="S69" s="80">
        <v>12</v>
      </c>
      <c r="T69" s="81">
        <v>7</v>
      </c>
      <c r="U69" s="82">
        <f>S69-T69</f>
        <v>5</v>
      </c>
      <c r="V69" s="83">
        <f>M69+P69+S69</f>
        <v>45</v>
      </c>
      <c r="W69" s="84">
        <f>N69+Q69+T69</f>
        <v>19</v>
      </c>
      <c r="X69" s="85">
        <f>O69+R69+U69</f>
        <v>26</v>
      </c>
      <c r="Y69" s="61">
        <f>AVERAGE(J59:J69)</f>
        <v>21.770808301334984</v>
      </c>
      <c r="Z69" s="61">
        <f>AVERAGE(K59:K69)</f>
        <v>-26.250654802216022</v>
      </c>
      <c r="AA69" s="61">
        <f>AVERAGE(L59:L69)</f>
        <v>4.479846500881046</v>
      </c>
      <c r="ID69" s="62"/>
    </row>
    <row r="70" spans="1:238" s="86" customFormat="1" ht="12.75">
      <c r="A70" s="63">
        <f>IF(B70,A69+1,"")</f>
        <v>66</v>
      </c>
      <c r="B70" s="64">
        <v>35745</v>
      </c>
      <c r="C70" s="65">
        <v>-53</v>
      </c>
      <c r="D70" s="66">
        <f>(((C70-E70)+(C70-G70))*I70)/100</f>
        <v>1.549214400024542</v>
      </c>
      <c r="E70" s="67">
        <v>-45</v>
      </c>
      <c r="F70" s="68">
        <f>(((E70-C70)+(E70-G70))*I70)/100</f>
        <v>1.9173445544858194</v>
      </c>
      <c r="G70" s="69">
        <v>-162</v>
      </c>
      <c r="H70" s="70">
        <f>(((G70-C70)+(G70-E70))*I70)/100</f>
        <v>-3.4665589545103614</v>
      </c>
      <c r="I70" s="71">
        <v>1.5338756435886556</v>
      </c>
      <c r="J70" s="72">
        <f>IF(I70,J69+D70," ")</f>
        <v>25.953175889520054</v>
      </c>
      <c r="K70" s="68">
        <f>IF(I70,K69+F70," ")</f>
        <v>-27.91653671331352</v>
      </c>
      <c r="L70" s="73">
        <f>IF(I70,L69+H70," ")</f>
        <v>1.9633608237934759</v>
      </c>
      <c r="M70" s="74">
        <v>14</v>
      </c>
      <c r="N70" s="75">
        <v>4</v>
      </c>
      <c r="O70" s="76">
        <f>M70-N70</f>
        <v>10</v>
      </c>
      <c r="P70" s="77">
        <v>15</v>
      </c>
      <c r="Q70" s="78">
        <v>7</v>
      </c>
      <c r="R70" s="79">
        <f>P70-Q70</f>
        <v>8</v>
      </c>
      <c r="S70" s="80">
        <v>11</v>
      </c>
      <c r="T70" s="81">
        <v>4</v>
      </c>
      <c r="U70" s="82">
        <f>S70-T70</f>
        <v>7</v>
      </c>
      <c r="V70" s="83">
        <f>M70+P70+S70</f>
        <v>40</v>
      </c>
      <c r="W70" s="84">
        <f>N70+Q70+T70</f>
        <v>15</v>
      </c>
      <c r="X70" s="85">
        <f>O70+R70+U70</f>
        <v>25</v>
      </c>
      <c r="Y70" s="61">
        <f>AVERAGE(J60:J70)</f>
        <v>22.533098015118437</v>
      </c>
      <c r="Z70" s="61">
        <f>AVERAGE(K60:K70)</f>
        <v>-26.359885340471575</v>
      </c>
      <c r="AA70" s="61">
        <f>AVERAGE(L60:L70)</f>
        <v>3.826787325353148</v>
      </c>
      <c r="ID70" s="62"/>
    </row>
    <row r="71" spans="1:238" s="86" customFormat="1" ht="12.75">
      <c r="A71" s="63">
        <f>IF(B71,A70+1,"")</f>
        <v>67</v>
      </c>
      <c r="B71" s="64">
        <v>35767</v>
      </c>
      <c r="C71" s="65">
        <v>-60</v>
      </c>
      <c r="D71" s="66">
        <f>(((C71-E71)+(C71-G71))*I71)/100</f>
        <v>-1.0123579247685128</v>
      </c>
      <c r="E71" s="67">
        <v>30</v>
      </c>
      <c r="F71" s="68">
        <f>(((E71-C71)+(E71-G71))*I71)/100</f>
        <v>3.1291063129208574</v>
      </c>
      <c r="G71" s="69">
        <v>-84</v>
      </c>
      <c r="H71" s="70">
        <f>(((G71-C71)+(G71-E71))*I71)/100</f>
        <v>-2.116748388152345</v>
      </c>
      <c r="I71" s="71">
        <v>1.5338756435886556</v>
      </c>
      <c r="J71" s="72">
        <f>IF(I71,J70+D71," ")</f>
        <v>24.940817964751542</v>
      </c>
      <c r="K71" s="68">
        <f>IF(I71,K70+F71," ")</f>
        <v>-24.78743040039266</v>
      </c>
      <c r="L71" s="73">
        <f>IF(I71,L70+H71," ")</f>
        <v>-0.1533875643588689</v>
      </c>
      <c r="M71" s="74">
        <v>14</v>
      </c>
      <c r="N71" s="75">
        <v>6</v>
      </c>
      <c r="O71" s="76">
        <f>M71-N71</f>
        <v>8</v>
      </c>
      <c r="P71" s="77">
        <v>8</v>
      </c>
      <c r="Q71" s="78">
        <v>7</v>
      </c>
      <c r="R71" s="79">
        <f>P71-Q71</f>
        <v>1</v>
      </c>
      <c r="S71" s="80">
        <v>16</v>
      </c>
      <c r="T71" s="81">
        <v>6</v>
      </c>
      <c r="U71" s="82">
        <f>S71-T71</f>
        <v>10</v>
      </c>
      <c r="V71" s="83">
        <f>M71+P71+S71</f>
        <v>38</v>
      </c>
      <c r="W71" s="84">
        <f>N71+Q71+T71</f>
        <v>19</v>
      </c>
      <c r="X71" s="85">
        <f>O71+R71+U71</f>
        <v>19</v>
      </c>
      <c r="Y71" s="61">
        <f>AVERAGE(J61:J71)</f>
        <v>23.12666140810714</v>
      </c>
      <c r="Z71" s="61">
        <f>AVERAGE(K61:K71)</f>
        <v>-26.128874372331108</v>
      </c>
      <c r="AA71" s="61">
        <f>AVERAGE(L61:L71)</f>
        <v>3.0022129642239745</v>
      </c>
      <c r="ID71" s="62"/>
    </row>
    <row r="72" spans="1:238" s="86" customFormat="1" ht="12.75">
      <c r="A72" s="63">
        <f>IF(B72,A71+1,"")</f>
        <v>68</v>
      </c>
      <c r="B72" s="64">
        <v>35843</v>
      </c>
      <c r="C72" s="65">
        <v>32</v>
      </c>
      <c r="D72" s="66">
        <f>(((C72-E72)+(C72-G72))*I72)/100</f>
        <v>1.7792957465628405</v>
      </c>
      <c r="E72" s="67">
        <v>24</v>
      </c>
      <c r="F72" s="68">
        <f>(((E72-C72)+(E72-G72))*I72)/100</f>
        <v>1.2884555406144704</v>
      </c>
      <c r="G72" s="69">
        <v>-47</v>
      </c>
      <c r="H72" s="70">
        <f>(((G72-C72)+(G72-E72))*I72)/100</f>
        <v>-3.0677512871773107</v>
      </c>
      <c r="I72" s="71">
        <v>2.045167524784874</v>
      </c>
      <c r="J72" s="72">
        <f>IF(I72,J71+D72," ")</f>
        <v>26.720113711314383</v>
      </c>
      <c r="K72" s="68">
        <f>IF(I72,K71+F72," ")</f>
        <v>-23.49897485977819</v>
      </c>
      <c r="L72" s="73">
        <f>IF(I72,L71+H72," ")</f>
        <v>-3.2211388515361796</v>
      </c>
      <c r="M72" s="74">
        <v>9</v>
      </c>
      <c r="N72" s="75">
        <v>6</v>
      </c>
      <c r="O72" s="76">
        <f>M72-N72</f>
        <v>3</v>
      </c>
      <c r="P72" s="77">
        <v>8</v>
      </c>
      <c r="Q72" s="78">
        <v>5</v>
      </c>
      <c r="R72" s="79">
        <f>P72-Q72</f>
        <v>3</v>
      </c>
      <c r="S72" s="80">
        <v>13</v>
      </c>
      <c r="T72" s="81">
        <v>7</v>
      </c>
      <c r="U72" s="82">
        <f>S72-T72</f>
        <v>6</v>
      </c>
      <c r="V72" s="83">
        <f>M72+P72+S72</f>
        <v>30</v>
      </c>
      <c r="W72" s="84">
        <f>N72+Q72+T72</f>
        <v>18</v>
      </c>
      <c r="X72" s="85">
        <f>O72+R72+U72</f>
        <v>12</v>
      </c>
      <c r="Y72" s="61">
        <f>AVERAGE(J62:J72)</f>
        <v>23.83735712296988</v>
      </c>
      <c r="Z72" s="61">
        <f>AVERAGE(K62:K72)</f>
        <v>-25.78351994712311</v>
      </c>
      <c r="AA72" s="61">
        <f>AVERAGE(L62:L72)</f>
        <v>1.9461628241532394</v>
      </c>
      <c r="ID72" s="62"/>
    </row>
    <row r="73" spans="1:238" s="86" customFormat="1" ht="12.75">
      <c r="A73" s="63">
        <f>IF(B73,A72+1,"")</f>
        <v>69</v>
      </c>
      <c r="B73" s="64">
        <v>35871</v>
      </c>
      <c r="C73" s="65">
        <v>-65</v>
      </c>
      <c r="D73" s="66">
        <f>(((C73-E73)+(C73-G73))*I73)/100</f>
        <v>-0.5675339881278025</v>
      </c>
      <c r="E73" s="67">
        <v>-60</v>
      </c>
      <c r="F73" s="68">
        <f>(((E73-C73)+(E73-G73))*I73)/100</f>
        <v>-0.3374526415895042</v>
      </c>
      <c r="G73" s="69">
        <v>-33</v>
      </c>
      <c r="H73" s="70">
        <f>(((G73-C73)+(G73-E73))*I73)/100</f>
        <v>0.9049866297173068</v>
      </c>
      <c r="I73" s="71">
        <v>1.5338756435886556</v>
      </c>
      <c r="J73" s="72">
        <f>IF(I73,J72+D73," ")</f>
        <v>26.15257972318658</v>
      </c>
      <c r="K73" s="68">
        <f>IF(I73,K72+F73," ")</f>
        <v>-23.836427501367695</v>
      </c>
      <c r="L73" s="73">
        <f>IF(I73,L72+H73," ")</f>
        <v>-2.316152221818873</v>
      </c>
      <c r="M73" s="74">
        <v>20</v>
      </c>
      <c r="N73" s="75">
        <v>10</v>
      </c>
      <c r="O73" s="76">
        <f>M73-N73</f>
        <v>10</v>
      </c>
      <c r="P73" s="77">
        <v>14</v>
      </c>
      <c r="Q73" s="78">
        <v>7</v>
      </c>
      <c r="R73" s="79">
        <f>P73-Q73</f>
        <v>7</v>
      </c>
      <c r="S73" s="80">
        <v>15</v>
      </c>
      <c r="T73" s="81">
        <v>7</v>
      </c>
      <c r="U73" s="82">
        <f>S73-T73</f>
        <v>8</v>
      </c>
      <c r="V73" s="83">
        <f>M73+P73+S73</f>
        <v>49</v>
      </c>
      <c r="W73" s="84">
        <f>N73+Q73+T73</f>
        <v>24</v>
      </c>
      <c r="X73" s="85">
        <f>O73+R73+U73</f>
        <v>25</v>
      </c>
      <c r="Y73" s="61">
        <f>AVERAGE(J63:J73)</f>
        <v>24.362593328198727</v>
      </c>
      <c r="Z73" s="61">
        <f>AVERAGE(K63:K73)</f>
        <v>-25.573425465031576</v>
      </c>
      <c r="AA73" s="61">
        <f>AVERAGE(L63:L73)</f>
        <v>1.2108321368328594</v>
      </c>
      <c r="ID73" s="62"/>
    </row>
    <row r="74" spans="1:238" s="86" customFormat="1" ht="12.75">
      <c r="A74" s="63">
        <f>IF(B74,A73+1,"")</f>
        <v>70</v>
      </c>
      <c r="B74" s="64">
        <v>35899</v>
      </c>
      <c r="C74" s="65">
        <v>39</v>
      </c>
      <c r="D74" s="66">
        <f>(((C74-E74)+(C74-G74))*I74)/100</f>
        <v>0.4294851802048235</v>
      </c>
      <c r="E74" s="67">
        <v>38</v>
      </c>
      <c r="F74" s="68">
        <f>(((E74-C74)+(E74-G74))*I74)/100</f>
        <v>0.38346891089716384</v>
      </c>
      <c r="G74" s="69">
        <v>12</v>
      </c>
      <c r="H74" s="70">
        <f>(((G74-C74)+(G74-E74))*I74)/100</f>
        <v>-0.8129540911019875</v>
      </c>
      <c r="I74" s="71">
        <v>1.5338756435886556</v>
      </c>
      <c r="J74" s="72">
        <f>IF(I74,J73+D74," ")</f>
        <v>26.582064903391405</v>
      </c>
      <c r="K74" s="68">
        <f>IF(I74,K73+F74," ")</f>
        <v>-23.45295859047053</v>
      </c>
      <c r="L74" s="73">
        <f>IF(I74,L73+H74," ")</f>
        <v>-3.12910631292086</v>
      </c>
      <c r="M74" s="74">
        <v>15</v>
      </c>
      <c r="N74" s="75">
        <v>10</v>
      </c>
      <c r="O74" s="76">
        <f>M74-N74</f>
        <v>5</v>
      </c>
      <c r="P74" s="77">
        <v>12</v>
      </c>
      <c r="Q74" s="78">
        <v>7</v>
      </c>
      <c r="R74" s="79">
        <f>P74-Q74</f>
        <v>5</v>
      </c>
      <c r="S74" s="80">
        <v>23</v>
      </c>
      <c r="T74" s="81">
        <v>15</v>
      </c>
      <c r="U74" s="82">
        <f>S74-T74</f>
        <v>8</v>
      </c>
      <c r="V74" s="83">
        <f>M74+P74+S74</f>
        <v>50</v>
      </c>
      <c r="W74" s="84">
        <f>N74+Q74+T74</f>
        <v>32</v>
      </c>
      <c r="X74" s="85">
        <f>O74+R74+U74</f>
        <v>18</v>
      </c>
      <c r="Y74" s="61">
        <f>AVERAGE(J64:J74)</f>
        <v>24.926873640718917</v>
      </c>
      <c r="Z74" s="61">
        <f>AVERAGE(K64:K74)</f>
        <v>-25.38285303658571</v>
      </c>
      <c r="AA74" s="61">
        <f>AVERAGE(L64:L74)</f>
        <v>0.4559793958668061</v>
      </c>
      <c r="ID74" s="62"/>
    </row>
    <row r="75" spans="1:238" s="86" customFormat="1" ht="12.75">
      <c r="A75" s="63">
        <f>IF(B75,A74+1,"")</f>
        <v>71</v>
      </c>
      <c r="B75" s="64">
        <v>35955</v>
      </c>
      <c r="C75" s="65">
        <v>-33</v>
      </c>
      <c r="D75" s="66">
        <f>(((C75-E75)+(C75-G75))*I75)/100</f>
        <v>0.12271005148709245</v>
      </c>
      <c r="E75" s="67">
        <v>-50</v>
      </c>
      <c r="F75" s="68">
        <f>(((E75-C75)+(E75-G75))*I75)/100</f>
        <v>-0.659566526743122</v>
      </c>
      <c r="G75" s="69">
        <v>-24</v>
      </c>
      <c r="H75" s="70">
        <f>(((G75-C75)+(G75-E75))*I75)/100</f>
        <v>0.5368564752560294</v>
      </c>
      <c r="I75" s="71">
        <v>1.5338756435886556</v>
      </c>
      <c r="J75" s="72">
        <f>IF(I75,J74+D75," ")</f>
        <v>26.7047749548785</v>
      </c>
      <c r="K75" s="68">
        <f>IF(I75,K74+F75," ")</f>
        <v>-24.112525117213654</v>
      </c>
      <c r="L75" s="73">
        <f>IF(I75,L74+H75," ")</f>
        <v>-2.5922498376648306</v>
      </c>
      <c r="M75" s="74">
        <v>11</v>
      </c>
      <c r="N75" s="75">
        <v>5</v>
      </c>
      <c r="O75" s="76">
        <f>M75-N75</f>
        <v>6</v>
      </c>
      <c r="P75" s="77">
        <v>14</v>
      </c>
      <c r="Q75" s="78">
        <v>7</v>
      </c>
      <c r="R75" s="79">
        <f>P75-Q75</f>
        <v>7</v>
      </c>
      <c r="S75" s="80">
        <v>14</v>
      </c>
      <c r="T75" s="81">
        <v>9</v>
      </c>
      <c r="U75" s="82">
        <f>S75-T75</f>
        <v>5</v>
      </c>
      <c r="V75" s="83">
        <f>M75+P75+S75</f>
        <v>39</v>
      </c>
      <c r="W75" s="84">
        <f>N75+Q75+T75</f>
        <v>21</v>
      </c>
      <c r="X75" s="85">
        <f>O75+R75+U75</f>
        <v>18</v>
      </c>
      <c r="Y75" s="61">
        <f>AVERAGE(J65:J75)</f>
        <v>25.298722281588894</v>
      </c>
      <c r="Z75" s="61">
        <f>AVERAGE(K65:K75)</f>
        <v>-25.058415097426657</v>
      </c>
      <c r="AA75" s="61">
        <f>AVERAGE(L65:L75)</f>
        <v>-0.24030718416222588</v>
      </c>
      <c r="ID75" s="62"/>
    </row>
    <row r="76" spans="1:238" s="86" customFormat="1" ht="12.75">
      <c r="A76" s="63">
        <f>IF(B76,A75+1,"")</f>
        <v>72</v>
      </c>
      <c r="B76" s="64">
        <v>35983</v>
      </c>
      <c r="C76" s="65">
        <v>92</v>
      </c>
      <c r="D76" s="66">
        <f>(((C76-E76)+(C76-G76))*I76)/100</f>
        <v>4.356206827791782</v>
      </c>
      <c r="E76" s="67">
        <v>30</v>
      </c>
      <c r="F76" s="68">
        <f>(((E76-C76)+(E76-G76))*I76)/100</f>
        <v>-1.3498105663580169</v>
      </c>
      <c r="G76" s="69">
        <v>12</v>
      </c>
      <c r="H76" s="70">
        <f>(((G76-C76)+(G76-E76))*I76)/100</f>
        <v>-3.0063962614337654</v>
      </c>
      <c r="I76" s="71">
        <v>3.067751287177311</v>
      </c>
      <c r="J76" s="72">
        <f>IF(I76,J75+D76," ")</f>
        <v>31.060981782670282</v>
      </c>
      <c r="K76" s="68">
        <f>IF(I76,K75+F76," ")</f>
        <v>-25.46233568357167</v>
      </c>
      <c r="L76" s="73">
        <f>IF(I76,L75+H76," ")</f>
        <v>-5.5986460990985965</v>
      </c>
      <c r="M76" s="74">
        <v>12</v>
      </c>
      <c r="N76" s="75">
        <v>9</v>
      </c>
      <c r="O76" s="76">
        <f>M76-N76</f>
        <v>3</v>
      </c>
      <c r="P76" s="77">
        <v>13</v>
      </c>
      <c r="Q76" s="78">
        <v>9</v>
      </c>
      <c r="R76" s="79">
        <f>P76-Q76</f>
        <v>4</v>
      </c>
      <c r="S76" s="80">
        <v>11</v>
      </c>
      <c r="T76" s="81">
        <v>9</v>
      </c>
      <c r="U76" s="82">
        <f>S76-T76</f>
        <v>2</v>
      </c>
      <c r="V76" s="83">
        <f>M76+P76+S76</f>
        <v>36</v>
      </c>
      <c r="W76" s="84">
        <f>N76+Q76+T76</f>
        <v>27</v>
      </c>
      <c r="X76" s="85">
        <f>O76+R76+U76</f>
        <v>9</v>
      </c>
      <c r="Y76" s="61">
        <f>AVERAGE(J66:J76)</f>
        <v>25.956429565127667</v>
      </c>
      <c r="Z76" s="61">
        <f>AVERAGE(K66:K76)</f>
        <v>-25.063063205437537</v>
      </c>
      <c r="AA76" s="61">
        <f>AVERAGE(L66:L76)</f>
        <v>-0.8933663596901232</v>
      </c>
      <c r="ID76" s="62"/>
    </row>
    <row r="77" spans="1:238" s="86" customFormat="1" ht="12.75">
      <c r="A77" s="63">
        <f>IF(B77,A76+1,"")</f>
        <v>73</v>
      </c>
      <c r="B77" s="64">
        <v>36074</v>
      </c>
      <c r="C77" s="65">
        <v>-40</v>
      </c>
      <c r="D77" s="66">
        <f>(((C77-E77)+(C77-G77))*I77)/100</f>
        <v>2.0707321188446848</v>
      </c>
      <c r="E77" s="67">
        <v>-50</v>
      </c>
      <c r="F77" s="68">
        <f>(((E77-C77)+(E77-G77))*I77)/100</f>
        <v>1.6105694257680883</v>
      </c>
      <c r="G77" s="69">
        <v>-165</v>
      </c>
      <c r="H77" s="70">
        <f>(((G77-C77)+(G77-E77))*I77)/100</f>
        <v>-3.6813015446127735</v>
      </c>
      <c r="I77" s="71">
        <v>1.5338756435886556</v>
      </c>
      <c r="J77" s="72">
        <f>IF(I77,J76+D77," ")</f>
        <v>33.13171390151497</v>
      </c>
      <c r="K77" s="68">
        <f>IF(I77,K76+F77," ")</f>
        <v>-23.851766257803583</v>
      </c>
      <c r="L77" s="73">
        <f>IF(I77,L76+H77," ")</f>
        <v>-9.27994764371137</v>
      </c>
      <c r="M77" s="74">
        <v>16</v>
      </c>
      <c r="N77" s="75">
        <v>9</v>
      </c>
      <c r="O77" s="76">
        <f>M77-N77</f>
        <v>7</v>
      </c>
      <c r="P77" s="77">
        <v>8</v>
      </c>
      <c r="Q77" s="78">
        <v>3</v>
      </c>
      <c r="R77" s="79">
        <f>P77-Q77</f>
        <v>5</v>
      </c>
      <c r="S77" s="80">
        <v>24</v>
      </c>
      <c r="T77" s="81">
        <v>10</v>
      </c>
      <c r="U77" s="82">
        <f>S77-T77</f>
        <v>14</v>
      </c>
      <c r="V77" s="83">
        <f>M77+P77+S77</f>
        <v>48</v>
      </c>
      <c r="W77" s="84">
        <f>N77+Q77+T77</f>
        <v>22</v>
      </c>
      <c r="X77" s="85">
        <f>O77+R77+U77</f>
        <v>26</v>
      </c>
      <c r="Y77" s="61">
        <f>AVERAGE(J67:J77)</f>
        <v>26.78146873705793</v>
      </c>
      <c r="Z77" s="61">
        <f>AVERAGE(K67:K77)</f>
        <v>-25.050978124609255</v>
      </c>
      <c r="AA77" s="61">
        <f>AVERAGE(L67:L77)</f>
        <v>-1.7304906124486594</v>
      </c>
      <c r="ID77" s="62"/>
    </row>
    <row r="78" spans="1:238" s="86" customFormat="1" ht="12.75">
      <c r="A78" s="63">
        <f>IF(B78,A77+1,"")</f>
        <v>74</v>
      </c>
      <c r="B78" s="64">
        <v>36102</v>
      </c>
      <c r="C78" s="65">
        <v>-28</v>
      </c>
      <c r="D78" s="66">
        <f>(((C78-E78)+(C78-G78))*I78)/100</f>
        <v>0</v>
      </c>
      <c r="E78" s="67">
        <v>-35</v>
      </c>
      <c r="F78" s="68">
        <f>(((E78-C78)+(E78-G78))*I78)/100</f>
        <v>-0.32211388515361766</v>
      </c>
      <c r="G78" s="69">
        <v>-21</v>
      </c>
      <c r="H78" s="70">
        <f>(((G78-C78)+(G78-E78))*I78)/100</f>
        <v>0.32211388515361766</v>
      </c>
      <c r="I78" s="71">
        <v>1.5338756435886556</v>
      </c>
      <c r="J78" s="72">
        <f>IF(I78,J77+D78," ")</f>
        <v>33.13171390151497</v>
      </c>
      <c r="K78" s="68">
        <f>IF(I78,K77+F78," ")</f>
        <v>-24.1738801429572</v>
      </c>
      <c r="L78" s="73">
        <f>IF(I78,L77+H78," ")</f>
        <v>-8.957833758557753</v>
      </c>
      <c r="M78" s="74">
        <v>18</v>
      </c>
      <c r="N78" s="75">
        <v>12</v>
      </c>
      <c r="O78" s="76">
        <f>M78-N78</f>
        <v>6</v>
      </c>
      <c r="P78" s="77">
        <v>13</v>
      </c>
      <c r="Q78" s="78">
        <v>7</v>
      </c>
      <c r="R78" s="79">
        <f>P78-Q78</f>
        <v>6</v>
      </c>
      <c r="S78" s="80">
        <v>7</v>
      </c>
      <c r="T78" s="81">
        <v>3</v>
      </c>
      <c r="U78" s="82">
        <f>S78-T78</f>
        <v>4</v>
      </c>
      <c r="V78" s="83">
        <f>M78+P78+S78</f>
        <v>38</v>
      </c>
      <c r="W78" s="84">
        <f>N78+Q78+T78</f>
        <v>22</v>
      </c>
      <c r="X78" s="85">
        <f>O78+R78+U78</f>
        <v>16</v>
      </c>
      <c r="Y78" s="61">
        <f>AVERAGE(J68:J78)</f>
        <v>27.576295206917504</v>
      </c>
      <c r="Z78" s="61">
        <f>AVERAGE(K68:K78)</f>
        <v>-25.07050017825493</v>
      </c>
      <c r="AA78" s="61">
        <f>AVERAGE(L68:L78)</f>
        <v>-2.5057950286625617</v>
      </c>
      <c r="ID78" s="62"/>
    </row>
    <row r="79" spans="1:238" s="86" customFormat="1" ht="12.75">
      <c r="A79" s="63">
        <f>IF(B79,A78+1,"")</f>
        <v>75</v>
      </c>
      <c r="B79" s="64">
        <v>36137</v>
      </c>
      <c r="C79" s="65">
        <v>37</v>
      </c>
      <c r="D79" s="66">
        <f>(((C79-E79)+(C79-G79))*I79)/100</f>
        <v>-0.5828727445636891</v>
      </c>
      <c r="E79" s="67">
        <v>42</v>
      </c>
      <c r="F79" s="68">
        <f>(((E79-C79)+(E79-G79))*I79)/100</f>
        <v>-0.12271005148709245</v>
      </c>
      <c r="G79" s="69">
        <v>51</v>
      </c>
      <c r="H79" s="70">
        <f>(((G79-C79)+(G79-E79))*I79)/100</f>
        <v>0.7055827960507816</v>
      </c>
      <c r="I79" s="71">
        <v>3.067751287177311</v>
      </c>
      <c r="J79" s="72">
        <f>IF(I79,J78+D79," ")</f>
        <v>32.54884115695128</v>
      </c>
      <c r="K79" s="68">
        <f>IF(I79,K78+F79," ")</f>
        <v>-24.296590194444292</v>
      </c>
      <c r="L79" s="73">
        <f>IF(I79,L78+H79," ")</f>
        <v>-8.25225096250697</v>
      </c>
      <c r="M79" s="74">
        <v>10</v>
      </c>
      <c r="N79" s="75">
        <v>10</v>
      </c>
      <c r="O79" s="76">
        <f>M79-N79</f>
        <v>0</v>
      </c>
      <c r="P79" s="77">
        <v>6</v>
      </c>
      <c r="Q79" s="78">
        <v>6</v>
      </c>
      <c r="R79" s="79">
        <f>P79-Q79</f>
        <v>0</v>
      </c>
      <c r="S79" s="80">
        <v>10</v>
      </c>
      <c r="T79" s="81">
        <v>10</v>
      </c>
      <c r="U79" s="82">
        <f>S79-T79</f>
        <v>0</v>
      </c>
      <c r="V79" s="83">
        <f>M79+P79+S79</f>
        <v>26</v>
      </c>
      <c r="W79" s="84">
        <f>N79+Q79+T79</f>
        <v>26</v>
      </c>
      <c r="X79" s="85">
        <f>O79+R79+U79</f>
        <v>0</v>
      </c>
      <c r="Y79" s="61">
        <f>AVERAGE(J69:J79)</f>
        <v>28.302794489017227</v>
      </c>
      <c r="Z79" s="61">
        <f>AVERAGE(K69:K79)</f>
        <v>-25.020300611737483</v>
      </c>
      <c r="AA79" s="61">
        <f>AVERAGE(L69:L79)</f>
        <v>-3.2824938772797263</v>
      </c>
      <c r="ID79" s="62"/>
    </row>
    <row r="80" spans="1:238" s="86" customFormat="1" ht="12.75">
      <c r="A80" s="63">
        <f>IF(B80,A79+1,"")</f>
        <v>76</v>
      </c>
      <c r="B80" s="64">
        <v>36180</v>
      </c>
      <c r="C80" s="65">
        <v>-35</v>
      </c>
      <c r="D80" s="66">
        <f>(((C80-E80)+(C80-G80))*I80)/100</f>
        <v>0.39880766733305045</v>
      </c>
      <c r="E80" s="67">
        <v>-69</v>
      </c>
      <c r="F80" s="68">
        <f>(((E80-C80)+(E80-G80))*I80)/100</f>
        <v>-1.1657454891273782</v>
      </c>
      <c r="G80" s="69">
        <v>-27</v>
      </c>
      <c r="H80" s="70">
        <f>(((G80-C80)+(G80-E80))*I80)/100</f>
        <v>0.7669378217943277</v>
      </c>
      <c r="I80" s="71">
        <v>1.5338756435886556</v>
      </c>
      <c r="J80" s="72">
        <f>IF(I80,J79+D80," ")</f>
        <v>32.947648824284336</v>
      </c>
      <c r="K80" s="68">
        <f>IF(I80,K79+F80," ")</f>
        <v>-25.46233568357167</v>
      </c>
      <c r="L80" s="73">
        <f>IF(I80,L79+H80," ")</f>
        <v>-7.485313140712643</v>
      </c>
      <c r="M80" s="74">
        <v>18</v>
      </c>
      <c r="N80" s="75">
        <v>11</v>
      </c>
      <c r="O80" s="76">
        <f>M80-N80</f>
        <v>7</v>
      </c>
      <c r="P80" s="77">
        <v>15</v>
      </c>
      <c r="Q80" s="78">
        <v>7</v>
      </c>
      <c r="R80" s="79">
        <f>P80-Q80</f>
        <v>8</v>
      </c>
      <c r="S80" s="80">
        <v>10</v>
      </c>
      <c r="T80" s="81">
        <v>5</v>
      </c>
      <c r="U80" s="82">
        <f>S80-T80</f>
        <v>5</v>
      </c>
      <c r="V80" s="83">
        <f>M80+P80+S80</f>
        <v>43</v>
      </c>
      <c r="W80" s="84">
        <f>N80+Q80+T80</f>
        <v>23</v>
      </c>
      <c r="X80" s="85">
        <f>O80+R80+U80</f>
        <v>20</v>
      </c>
      <c r="Y80" s="61">
        <f>AVERAGE(J70:J80)</f>
        <v>29.079493337634382</v>
      </c>
      <c r="Z80" s="61">
        <f>AVERAGE(K70:K80)</f>
        <v>-24.622887376807697</v>
      </c>
      <c r="AA80" s="61">
        <f>AVERAGE(L70:L80)</f>
        <v>-4.456605960826678</v>
      </c>
      <c r="ID80" s="62"/>
    </row>
    <row r="81" spans="1:238" s="86" customFormat="1" ht="12.75">
      <c r="A81" s="63">
        <f>IF(B81,A80+1,"")</f>
        <v>77</v>
      </c>
      <c r="B81" s="64">
        <v>36222</v>
      </c>
      <c r="C81" s="65">
        <v>-55</v>
      </c>
      <c r="D81" s="66">
        <f>(((C81-E81)+(C81-G81))*I81)/100</f>
        <v>-1.5031981307168827</v>
      </c>
      <c r="E81" s="67">
        <v>4</v>
      </c>
      <c r="F81" s="68">
        <f>(((E81-C81)+(E81-G81))*I81)/100</f>
        <v>1.2117617584350378</v>
      </c>
      <c r="G81" s="69">
        <v>-16</v>
      </c>
      <c r="H81" s="70">
        <f>(((G81-C81)+(G81-E81))*I81)/100</f>
        <v>0.29143637228184455</v>
      </c>
      <c r="I81" s="71">
        <v>1.5338756435886556</v>
      </c>
      <c r="J81" s="72">
        <f>IF(I81,J80+D81," ")</f>
        <v>31.444450693567454</v>
      </c>
      <c r="K81" s="68">
        <f>IF(I81,K80+F81," ")</f>
        <v>-24.25057392513663</v>
      </c>
      <c r="L81" s="73">
        <f>IF(I81,L80+H81," ")</f>
        <v>-7.1938767684307985</v>
      </c>
      <c r="M81" s="74">
        <v>13</v>
      </c>
      <c r="N81" s="75">
        <v>7</v>
      </c>
      <c r="O81" s="76">
        <f>M81-N81</f>
        <v>6</v>
      </c>
      <c r="P81" s="77">
        <v>17</v>
      </c>
      <c r="Q81" s="78">
        <v>8</v>
      </c>
      <c r="R81" s="79">
        <f>P81-Q81</f>
        <v>9</v>
      </c>
      <c r="S81" s="80">
        <v>10</v>
      </c>
      <c r="T81" s="81">
        <v>6</v>
      </c>
      <c r="U81" s="82">
        <f>S81-T81</f>
        <v>4</v>
      </c>
      <c r="V81" s="83">
        <f>M81+P81+S81</f>
        <v>40</v>
      </c>
      <c r="W81" s="84">
        <f>N81+Q81+T81</f>
        <v>21</v>
      </c>
      <c r="X81" s="85">
        <f>O81+R81+U81</f>
        <v>19</v>
      </c>
      <c r="Y81" s="61">
        <f>AVERAGE(J71:J81)</f>
        <v>29.578700138002333</v>
      </c>
      <c r="Z81" s="61">
        <f>AVERAGE(K71:K81)</f>
        <v>-24.289618032427974</v>
      </c>
      <c r="AA81" s="61">
        <f>AVERAGE(L71:L81)</f>
        <v>-5.28908210557434</v>
      </c>
      <c r="ID81" s="62"/>
    </row>
    <row r="82" spans="1:238" s="86" customFormat="1" ht="12.75">
      <c r="A82" s="63">
        <f>IF(B82,A81+1,"")</f>
        <v>78</v>
      </c>
      <c r="B82" s="64">
        <v>36266</v>
      </c>
      <c r="C82" s="65">
        <v>10</v>
      </c>
      <c r="D82" s="66">
        <f>(((C82-E82)+(C82-G82))*I82)/100</f>
        <v>1.0583741940761724</v>
      </c>
      <c r="E82" s="67">
        <v>-59</v>
      </c>
      <c r="F82" s="68">
        <f>(((E82-C82)+(E82-G82))*I82)/100</f>
        <v>-2.116748388152345</v>
      </c>
      <c r="G82" s="69">
        <v>10</v>
      </c>
      <c r="H82" s="70">
        <f>(((G82-C82)+(G82-E82))*I82)/100</f>
        <v>1.0583741940761724</v>
      </c>
      <c r="I82" s="71">
        <v>1.5338756435886556</v>
      </c>
      <c r="J82" s="72">
        <f>IF(I82,J81+D82," ")</f>
        <v>32.50282488764363</v>
      </c>
      <c r="K82" s="68">
        <f>IF(I82,K81+F82," ")</f>
        <v>-26.367322313288977</v>
      </c>
      <c r="L82" s="73">
        <f>IF(I82,L81+H82," ")</f>
        <v>-6.135502574354626</v>
      </c>
      <c r="M82" s="74">
        <v>12</v>
      </c>
      <c r="N82" s="75">
        <v>8</v>
      </c>
      <c r="O82" s="76">
        <f>M82-N82</f>
        <v>4</v>
      </c>
      <c r="P82" s="77">
        <v>11</v>
      </c>
      <c r="Q82" s="78">
        <v>3</v>
      </c>
      <c r="R82" s="79">
        <f>P82-Q82</f>
        <v>8</v>
      </c>
      <c r="S82" s="80">
        <v>15</v>
      </c>
      <c r="T82" s="81">
        <v>9</v>
      </c>
      <c r="U82" s="82">
        <f>S82-T82</f>
        <v>6</v>
      </c>
      <c r="V82" s="83">
        <f>M82+P82+S82</f>
        <v>38</v>
      </c>
      <c r="W82" s="84">
        <f>N82+Q82+T82</f>
        <v>20</v>
      </c>
      <c r="X82" s="85">
        <f>O82+R82+U82</f>
        <v>18</v>
      </c>
      <c r="Y82" s="61">
        <f>AVERAGE(J72:J82)</f>
        <v>30.266155312810703</v>
      </c>
      <c r="Z82" s="61">
        <f>AVERAGE(K72:K82)</f>
        <v>-24.433244569964007</v>
      </c>
      <c r="AA82" s="61">
        <f>AVERAGE(L72:L82)</f>
        <v>-5.832910742846681</v>
      </c>
      <c r="ID82" s="62"/>
    </row>
    <row r="83" spans="1:238" s="86" customFormat="1" ht="12.75">
      <c r="A83" s="63">
        <f>IF(B83,A82+1,"")</f>
        <v>79</v>
      </c>
      <c r="B83" s="64">
        <v>36320</v>
      </c>
      <c r="C83" s="65">
        <v>22</v>
      </c>
      <c r="D83" s="66">
        <f>(((C83-E83)+(C83-G83))*I83)/100</f>
        <v>1.8866670416140463</v>
      </c>
      <c r="E83" s="67">
        <v>-78</v>
      </c>
      <c r="F83" s="68">
        <f>(((E83-C83)+(E83-G83))*I83)/100</f>
        <v>-2.71495988915192</v>
      </c>
      <c r="G83" s="69">
        <v>-1</v>
      </c>
      <c r="H83" s="70">
        <f>(((G83-C83)+(G83-E83))*I83)/100</f>
        <v>0.828292847537874</v>
      </c>
      <c r="I83" s="71">
        <v>1.5338756435886556</v>
      </c>
      <c r="J83" s="72">
        <f>IF(I83,J82+D83," ")</f>
        <v>34.38949192925767</v>
      </c>
      <c r="K83" s="68">
        <f>IF(I83,K82+F83," ")</f>
        <v>-29.082282202440897</v>
      </c>
      <c r="L83" s="73">
        <f>IF(I83,L82+H83," ")</f>
        <v>-5.307209726816752</v>
      </c>
      <c r="M83" s="74">
        <v>13</v>
      </c>
      <c r="N83" s="75">
        <v>8</v>
      </c>
      <c r="O83" s="76">
        <f>M83-N83</f>
        <v>5</v>
      </c>
      <c r="P83" s="77">
        <v>17</v>
      </c>
      <c r="Q83" s="78">
        <v>9</v>
      </c>
      <c r="R83" s="79">
        <f>P83-Q83</f>
        <v>8</v>
      </c>
      <c r="S83" s="80">
        <v>15</v>
      </c>
      <c r="T83" s="81">
        <v>9</v>
      </c>
      <c r="U83" s="82">
        <f>S83-T83</f>
        <v>6</v>
      </c>
      <c r="V83" s="83">
        <f>M83+P83+S83</f>
        <v>45</v>
      </c>
      <c r="W83" s="84">
        <f>N83+Q83+T83</f>
        <v>26</v>
      </c>
      <c r="X83" s="85">
        <f>O83+R83+U83</f>
        <v>19</v>
      </c>
      <c r="Y83" s="61">
        <f>AVERAGE(J73:J83)</f>
        <v>30.963371514441913</v>
      </c>
      <c r="Z83" s="61">
        <f>AVERAGE(K73:K83)</f>
        <v>-24.940817964751524</v>
      </c>
      <c r="AA83" s="61">
        <f>AVERAGE(L73:L83)</f>
        <v>-6.022553549690369</v>
      </c>
      <c r="ID83" s="62"/>
    </row>
    <row r="84" spans="1:238" s="86" customFormat="1" ht="12.75">
      <c r="A84" s="63">
        <f>IF(B84,A83+1,"")</f>
        <v>80</v>
      </c>
      <c r="B84" s="64">
        <v>36343</v>
      </c>
      <c r="C84" s="65">
        <v>-43</v>
      </c>
      <c r="D84" s="66">
        <f>(((C84-E84)+(C84-G84))*I84)/100</f>
        <v>-2.71495988915192</v>
      </c>
      <c r="E84" s="67">
        <v>17</v>
      </c>
      <c r="F84" s="68">
        <f>(((E84-C84)+(E84-G84))*I84)/100</f>
        <v>0.04601626930765967</v>
      </c>
      <c r="G84" s="69">
        <v>74</v>
      </c>
      <c r="H84" s="70">
        <f>(((G84-C84)+(G84-E84))*I84)/100</f>
        <v>2.668943619844261</v>
      </c>
      <c r="I84" s="71">
        <v>1.5338756435886556</v>
      </c>
      <c r="J84" s="72">
        <f>IF(I84,J83+D84," ")</f>
        <v>31.674532040105753</v>
      </c>
      <c r="K84" s="68">
        <f>IF(I84,K83+F84," ")</f>
        <v>-29.036265933133237</v>
      </c>
      <c r="L84" s="73">
        <f>IF(I84,L83+H84," ")</f>
        <v>-2.638266106972491</v>
      </c>
      <c r="M84" s="74">
        <v>9</v>
      </c>
      <c r="N84" s="75">
        <v>4</v>
      </c>
      <c r="O84" s="76">
        <f>M84-N84</f>
        <v>5</v>
      </c>
      <c r="P84" s="77">
        <v>12</v>
      </c>
      <c r="Q84" s="78">
        <v>8</v>
      </c>
      <c r="R84" s="79">
        <f>P84-Q84</f>
        <v>4</v>
      </c>
      <c r="S84" s="80">
        <v>14</v>
      </c>
      <c r="T84" s="81">
        <v>11</v>
      </c>
      <c r="U84" s="82">
        <f>S84-T84</f>
        <v>3</v>
      </c>
      <c r="V84" s="83">
        <f>M84+P84+S84</f>
        <v>35</v>
      </c>
      <c r="W84" s="84">
        <f>N84+Q84+T84</f>
        <v>23</v>
      </c>
      <c r="X84" s="85">
        <f>O84+R84+U84</f>
        <v>12</v>
      </c>
      <c r="Y84" s="61">
        <f>AVERAGE(J74:J84)</f>
        <v>31.465367179616386</v>
      </c>
      <c r="Z84" s="61">
        <f>AVERAGE(K74:K84)</f>
        <v>-25.413530549457484</v>
      </c>
      <c r="AA84" s="61">
        <f>AVERAGE(L74:L84)</f>
        <v>-6.05183663015888</v>
      </c>
      <c r="ID84" s="62"/>
    </row>
    <row r="85" spans="1:238" s="86" customFormat="1" ht="12.75">
      <c r="A85" s="63">
        <f>IF(B85,A84+1,"")</f>
        <v>81</v>
      </c>
      <c r="B85" s="64">
        <v>36425</v>
      </c>
      <c r="C85" s="65">
        <v>24</v>
      </c>
      <c r="D85" s="66">
        <f>(((C85-E85)+(C85-G85))*I85)/100</f>
        <v>3.3285101465873828</v>
      </c>
      <c r="E85" s="67">
        <v>-35</v>
      </c>
      <c r="F85" s="68">
        <f>(((E85-C85)+(E85-G85))*I85)/100</f>
        <v>0.6135502574354622</v>
      </c>
      <c r="G85" s="69">
        <v>-134</v>
      </c>
      <c r="H85" s="70">
        <f>(((G85-C85)+(G85-E85))*I85)/100</f>
        <v>-3.942060404022845</v>
      </c>
      <c r="I85" s="71">
        <v>1.5338756435886556</v>
      </c>
      <c r="J85" s="72">
        <f>IF(I85,J84+D85," ")</f>
        <v>35.003042186693136</v>
      </c>
      <c r="K85" s="68">
        <f>IF(I85,K84+F85," ")</f>
        <v>-28.422715675697773</v>
      </c>
      <c r="L85" s="73">
        <f>IF(I85,L84+H85," ")</f>
        <v>-6.580326510995336</v>
      </c>
      <c r="M85" s="74">
        <v>8</v>
      </c>
      <c r="N85" s="75">
        <v>5</v>
      </c>
      <c r="O85" s="76">
        <f>M85-N85</f>
        <v>3</v>
      </c>
      <c r="P85" s="77">
        <v>17</v>
      </c>
      <c r="Q85" s="78">
        <v>7</v>
      </c>
      <c r="R85" s="79">
        <f>P85-Q85</f>
        <v>10</v>
      </c>
      <c r="S85" s="80">
        <v>20</v>
      </c>
      <c r="T85" s="81">
        <v>6</v>
      </c>
      <c r="U85" s="82">
        <f>S85-T85</f>
        <v>14</v>
      </c>
      <c r="V85" s="83">
        <f>M85+P85+S85</f>
        <v>45</v>
      </c>
      <c r="W85" s="84">
        <f>N85+Q85+T85</f>
        <v>18</v>
      </c>
      <c r="X85" s="85">
        <f>O85+R85+U85</f>
        <v>27</v>
      </c>
      <c r="Y85" s="61">
        <f>AVERAGE(J75:J85)</f>
        <v>32.230910569007456</v>
      </c>
      <c r="Z85" s="61">
        <f>AVERAGE(K75:K85)</f>
        <v>-25.865326648114504</v>
      </c>
      <c r="AA85" s="61">
        <f>AVERAGE(L75:L85)</f>
        <v>-6.365583920892923</v>
      </c>
      <c r="ID85" s="62"/>
    </row>
    <row r="86" spans="1:238" s="86" customFormat="1" ht="12.75">
      <c r="A86" s="63">
        <f>IF(B86,A85+1,"")</f>
        <v>82</v>
      </c>
      <c r="B86" s="64">
        <v>36444</v>
      </c>
      <c r="C86" s="65">
        <v>19</v>
      </c>
      <c r="D86" s="66">
        <f>(((C86-E86)+(C86-G86))*I86)/100</f>
        <v>-0.5112918811962185</v>
      </c>
      <c r="E86" s="67">
        <v>26</v>
      </c>
      <c r="F86" s="68">
        <f>(((E86-C86)+(E86-G86))*I86)/100</f>
        <v>0.025564594059810927</v>
      </c>
      <c r="G86" s="69">
        <v>32</v>
      </c>
      <c r="H86" s="70">
        <f>(((G86-C86)+(G86-E86))*I86)/100</f>
        <v>0.48572728713640756</v>
      </c>
      <c r="I86" s="71">
        <v>2.5564594059810926</v>
      </c>
      <c r="J86" s="72">
        <f>IF(I86,J85+D86," ")</f>
        <v>34.491750305496915</v>
      </c>
      <c r="K86" s="68">
        <f>IF(I86,K85+F86," ")</f>
        <v>-28.39715108163796</v>
      </c>
      <c r="L86" s="73">
        <f>IF(I86,L85+H86," ")</f>
        <v>-6.094599223858928</v>
      </c>
      <c r="M86" s="74">
        <v>12</v>
      </c>
      <c r="N86" s="75">
        <v>8</v>
      </c>
      <c r="O86" s="76">
        <f>M86-N86</f>
        <v>4</v>
      </c>
      <c r="P86" s="77">
        <v>11</v>
      </c>
      <c r="Q86" s="78">
        <v>9</v>
      </c>
      <c r="R86" s="79">
        <f>P86-Q86</f>
        <v>2</v>
      </c>
      <c r="S86" s="80">
        <v>11</v>
      </c>
      <c r="T86" s="81">
        <v>9</v>
      </c>
      <c r="U86" s="82">
        <f>S86-T86</f>
        <v>2</v>
      </c>
      <c r="V86" s="83">
        <f>M86+P86+S86</f>
        <v>34</v>
      </c>
      <c r="W86" s="84">
        <f>N86+Q86+T86</f>
        <v>26</v>
      </c>
      <c r="X86" s="85">
        <f>O86+R86+U86</f>
        <v>8</v>
      </c>
      <c r="Y86" s="61">
        <f>AVERAGE(J76:J86)</f>
        <v>32.93881741906367</v>
      </c>
      <c r="Z86" s="61">
        <f>AVERAGE(K76:K86)</f>
        <v>-26.254838099425807</v>
      </c>
      <c r="AA86" s="61">
        <f>AVERAGE(L76:L86)</f>
        <v>-6.683979319637842</v>
      </c>
      <c r="ID86" s="62"/>
    </row>
    <row r="87" spans="1:238" s="86" customFormat="1" ht="12.75">
      <c r="A87" s="63">
        <f>IF(B87,A86+1,"")</f>
        <v>83</v>
      </c>
      <c r="B87" s="64">
        <v>36467</v>
      </c>
      <c r="C87" s="65">
        <v>-39</v>
      </c>
      <c r="D87" s="66">
        <f>(((C87-E87)+(C87-G87))*I87)/100</f>
        <v>-2.5002172990495084</v>
      </c>
      <c r="E87" s="67">
        <v>-6</v>
      </c>
      <c r="F87" s="68">
        <f>(((E87-C87)+(E87-G87))*I87)/100</f>
        <v>-0.9816804118967396</v>
      </c>
      <c r="G87" s="69">
        <v>91</v>
      </c>
      <c r="H87" s="70">
        <f>(((G87-C87)+(G87-E87))*I87)/100</f>
        <v>3.481897710946248</v>
      </c>
      <c r="I87" s="71">
        <v>1.5338756435886556</v>
      </c>
      <c r="J87" s="72">
        <f>IF(I87,J86+D87," ")</f>
        <v>31.991533006447405</v>
      </c>
      <c r="K87" s="68">
        <f>IF(I87,K86+F87," ")</f>
        <v>-29.3788314935347</v>
      </c>
      <c r="L87" s="73">
        <f>IF(I87,L86+H87," ")</f>
        <v>-2.6127015129126803</v>
      </c>
      <c r="M87" s="74">
        <v>11</v>
      </c>
      <c r="N87" s="75">
        <v>5</v>
      </c>
      <c r="O87" s="76">
        <f>M87-N87</f>
        <v>6</v>
      </c>
      <c r="P87" s="77">
        <v>13</v>
      </c>
      <c r="Q87" s="78">
        <v>7</v>
      </c>
      <c r="R87" s="79">
        <f>P87-Q87</f>
        <v>6</v>
      </c>
      <c r="S87" s="80">
        <v>11</v>
      </c>
      <c r="T87" s="81">
        <v>8</v>
      </c>
      <c r="U87" s="82">
        <f>S87-T87</f>
        <v>3</v>
      </c>
      <c r="V87" s="83">
        <f>M87+P87+S87</f>
        <v>35</v>
      </c>
      <c r="W87" s="84">
        <f>N87+Q87+T87</f>
        <v>20</v>
      </c>
      <c r="X87" s="85">
        <f>O87+R87+U87</f>
        <v>15</v>
      </c>
      <c r="Y87" s="61">
        <f>AVERAGE(J77:J87)</f>
        <v>33.023412984861594</v>
      </c>
      <c r="Z87" s="61">
        <f>AVERAGE(K77:K87)</f>
        <v>-26.61088317305881</v>
      </c>
      <c r="AA87" s="61">
        <f>AVERAGE(L77:L87)</f>
        <v>-6.4125298118027585</v>
      </c>
      <c r="ID87" s="62"/>
    </row>
    <row r="88" spans="1:238" s="86" customFormat="1" ht="12.75">
      <c r="A88" s="63">
        <f>IF(B88,A87+1,"")</f>
        <v>84</v>
      </c>
      <c r="B88" s="64">
        <v>36509</v>
      </c>
      <c r="C88" s="65">
        <v>34</v>
      </c>
      <c r="D88" s="66">
        <f>(((C88-E88)+(C88-G88))*I88)/100</f>
        <v>-0.25564594059810924</v>
      </c>
      <c r="E88" s="67">
        <v>33</v>
      </c>
      <c r="F88" s="68">
        <f>(((E88-C88)+(E88-G88))*I88)/100</f>
        <v>-0.33233972277754203</v>
      </c>
      <c r="G88" s="69">
        <v>45</v>
      </c>
      <c r="H88" s="70">
        <f>(((G88-C88)+(G88-E88))*I88)/100</f>
        <v>0.5879856633756513</v>
      </c>
      <c r="I88" s="71">
        <v>2.5564594059810926</v>
      </c>
      <c r="J88" s="72">
        <f>IF(I88,J87+D88," ")</f>
        <v>31.735887065849294</v>
      </c>
      <c r="K88" s="68">
        <f>IF(I88,K87+F88," ")</f>
        <v>-29.711171216312245</v>
      </c>
      <c r="L88" s="73">
        <f>IF(I88,L87+H88," ")</f>
        <v>-2.0247158495370288</v>
      </c>
      <c r="M88" s="74">
        <v>11</v>
      </c>
      <c r="N88" s="75">
        <v>9</v>
      </c>
      <c r="O88" s="76">
        <f>M88-N88</f>
        <v>2</v>
      </c>
      <c r="P88" s="77">
        <v>11</v>
      </c>
      <c r="Q88" s="78">
        <v>10</v>
      </c>
      <c r="R88" s="79">
        <f>P88-Q88</f>
        <v>1</v>
      </c>
      <c r="S88" s="80">
        <v>9</v>
      </c>
      <c r="T88" s="81">
        <v>7</v>
      </c>
      <c r="U88" s="82">
        <f>S88-T88</f>
        <v>2</v>
      </c>
      <c r="V88" s="83">
        <f>M88+P88+S88</f>
        <v>31</v>
      </c>
      <c r="W88" s="84">
        <f>N88+Q88+T88</f>
        <v>26</v>
      </c>
      <c r="X88" s="85">
        <f>O88+R88+U88</f>
        <v>5</v>
      </c>
      <c r="Y88" s="61">
        <f>AVERAGE(J78:J88)</f>
        <v>32.89651963616471</v>
      </c>
      <c r="Z88" s="61">
        <f>AVERAGE(K78:K88)</f>
        <v>-27.143556351105055</v>
      </c>
      <c r="AA88" s="61">
        <f>AVERAGE(L78:L88)</f>
        <v>-5.7529632850596375</v>
      </c>
      <c r="ID88" s="62"/>
    </row>
    <row r="89" spans="1:238" s="86" customFormat="1" ht="12.75">
      <c r="A89" s="63">
        <f>IF(B89,A88+1,"")</f>
        <v>85</v>
      </c>
      <c r="B89" s="64">
        <v>36537</v>
      </c>
      <c r="C89" s="65">
        <v>34</v>
      </c>
      <c r="D89" s="66">
        <f>(((C89-E89)+(C89-G89))*I89)/100</f>
        <v>2.454201029741849</v>
      </c>
      <c r="E89" s="67">
        <v>-25</v>
      </c>
      <c r="F89" s="68">
        <f>(((E89-C89)+(E89-G89))*I89)/100</f>
        <v>-1.1657454891273782</v>
      </c>
      <c r="G89" s="69">
        <v>-27</v>
      </c>
      <c r="H89" s="70">
        <f>(((G89-C89)+(G89-E89))*I89)/100</f>
        <v>-1.2884555406144704</v>
      </c>
      <c r="I89" s="71">
        <v>2.045167524784874</v>
      </c>
      <c r="J89" s="72">
        <f>IF(I89,J88+D89," ")</f>
        <v>34.19008809559114</v>
      </c>
      <c r="K89" s="68">
        <f>IF(I89,K88+F89," ")</f>
        <v>-30.876916705439623</v>
      </c>
      <c r="L89" s="73">
        <f>IF(I89,L88+H89," ")</f>
        <v>-3.313171390151499</v>
      </c>
      <c r="M89" s="74">
        <v>6</v>
      </c>
      <c r="N89" s="75">
        <v>5</v>
      </c>
      <c r="O89" s="76">
        <f>M89-N89</f>
        <v>1</v>
      </c>
      <c r="P89" s="77">
        <v>10</v>
      </c>
      <c r="Q89" s="78">
        <v>4</v>
      </c>
      <c r="R89" s="79">
        <f>P89-Q89</f>
        <v>6</v>
      </c>
      <c r="S89" s="80">
        <v>13</v>
      </c>
      <c r="T89" s="81">
        <v>9</v>
      </c>
      <c r="U89" s="82">
        <f>S89-T89</f>
        <v>4</v>
      </c>
      <c r="V89" s="83">
        <f>M89+P89+S89</f>
        <v>29</v>
      </c>
      <c r="W89" s="84">
        <f>N89+Q89+T89</f>
        <v>18</v>
      </c>
      <c r="X89" s="85">
        <f>O89+R89+U89</f>
        <v>11</v>
      </c>
      <c r="Y89" s="61">
        <f>AVERAGE(J79:J89)</f>
        <v>32.99273547198982</v>
      </c>
      <c r="Z89" s="61">
        <f>AVERAGE(K79:K89)</f>
        <v>-27.752923311330722</v>
      </c>
      <c r="AA89" s="61">
        <f>AVERAGE(L79:L89)</f>
        <v>-5.239812160659069</v>
      </c>
      <c r="ID89" s="62"/>
    </row>
    <row r="90" spans="1:238" s="86" customFormat="1" ht="12.75">
      <c r="A90" s="63">
        <f>IF(B90,A89+1,"")</f>
        <v>86</v>
      </c>
      <c r="B90" s="64">
        <v>36558</v>
      </c>
      <c r="C90" s="65">
        <v>5</v>
      </c>
      <c r="D90" s="66">
        <f>(((C90-E90)+(C90-G90))*I90)/100</f>
        <v>-2.515556055485395</v>
      </c>
      <c r="E90" s="67">
        <v>99</v>
      </c>
      <c r="F90" s="68">
        <f>(((E90-C90)+(E90-G90))*I90)/100</f>
        <v>3.2518163644079494</v>
      </c>
      <c r="G90" s="69">
        <v>34</v>
      </c>
      <c r="H90" s="70">
        <f>(((G90-C90)+(G90-E90))*I90)/100</f>
        <v>-0.7362603089225546</v>
      </c>
      <c r="I90" s="71">
        <v>2.045167524784874</v>
      </c>
      <c r="J90" s="72">
        <f>IF(I90,J89+D90," ")</f>
        <v>31.67453204010575</v>
      </c>
      <c r="K90" s="68">
        <f>IF(I90,K89+F90," ")</f>
        <v>-27.625100341031672</v>
      </c>
      <c r="L90" s="73">
        <f>IF(I90,L89+H90," ")</f>
        <v>-4.049431699074054</v>
      </c>
      <c r="M90" s="74">
        <v>11</v>
      </c>
      <c r="N90" s="75">
        <v>6</v>
      </c>
      <c r="O90" s="76">
        <f>M90-N90</f>
        <v>5</v>
      </c>
      <c r="P90" s="77">
        <v>11</v>
      </c>
      <c r="Q90" s="78">
        <v>8</v>
      </c>
      <c r="R90" s="79">
        <f>P90-Q90</f>
        <v>3</v>
      </c>
      <c r="S90" s="80">
        <v>16</v>
      </c>
      <c r="T90" s="81">
        <v>8</v>
      </c>
      <c r="U90" s="82">
        <f>S90-T90</f>
        <v>8</v>
      </c>
      <c r="V90" s="83">
        <f>M90+P90+S90</f>
        <v>38</v>
      </c>
      <c r="W90" s="84">
        <f>N90+Q90+T90</f>
        <v>22</v>
      </c>
      <c r="X90" s="85">
        <f>O90+R90+U90</f>
        <v>16</v>
      </c>
      <c r="Y90" s="61">
        <f>AVERAGE(J80:J90)</f>
        <v>32.913252825003866</v>
      </c>
      <c r="Z90" s="61">
        <f>AVERAGE(K80:K90)</f>
        <v>-28.05551514283867</v>
      </c>
      <c r="AA90" s="61">
        <f>AVERAGE(L80:L90)</f>
        <v>-4.857737682165166</v>
      </c>
      <c r="ID90" s="62"/>
    </row>
    <row r="91" spans="1:238" s="86" customFormat="1" ht="12.75">
      <c r="A91" s="63">
        <f>IF(B91,A90+1,"")</f>
        <v>87</v>
      </c>
      <c r="B91" s="64">
        <v>36586</v>
      </c>
      <c r="C91" s="65">
        <v>-29</v>
      </c>
      <c r="D91" s="66">
        <f>(((C91-E91)+(C91-G91))*I91)/100</f>
        <v>-0.1687263207947521</v>
      </c>
      <c r="E91" s="67">
        <v>-13</v>
      </c>
      <c r="F91" s="68">
        <f>(((E91-C91)+(E91-G91))*I91)/100</f>
        <v>0.5675339881278025</v>
      </c>
      <c r="G91" s="69">
        <v>-34</v>
      </c>
      <c r="H91" s="70">
        <f>(((G91-C91)+(G91-E91))*I91)/100</f>
        <v>-0.39880766733305045</v>
      </c>
      <c r="I91" s="71">
        <v>1.5338756435886556</v>
      </c>
      <c r="J91" s="72">
        <f>IF(I91,J90+D91," ")</f>
        <v>31.505805719310995</v>
      </c>
      <c r="K91" s="68">
        <f>IF(I91,K90+F91," ")</f>
        <v>-27.05756635290387</v>
      </c>
      <c r="L91" s="73">
        <f>IF(I91,L90+H91," ")</f>
        <v>-4.448239366407105</v>
      </c>
      <c r="M91" s="74">
        <v>12</v>
      </c>
      <c r="N91" s="75">
        <v>5</v>
      </c>
      <c r="O91" s="76">
        <f>M91-N91</f>
        <v>7</v>
      </c>
      <c r="P91" s="77">
        <v>16</v>
      </c>
      <c r="Q91" s="78">
        <v>8</v>
      </c>
      <c r="R91" s="79">
        <f>P91-Q91</f>
        <v>8</v>
      </c>
      <c r="S91" s="80">
        <v>10</v>
      </c>
      <c r="T91" s="81">
        <v>4</v>
      </c>
      <c r="U91" s="82">
        <f>S91-T91</f>
        <v>6</v>
      </c>
      <c r="V91" s="83">
        <f>M91+P91+S91</f>
        <v>38</v>
      </c>
      <c r="W91" s="84">
        <f>N91+Q91+T91</f>
        <v>17</v>
      </c>
      <c r="X91" s="85">
        <f>O91+R91+U91</f>
        <v>21</v>
      </c>
      <c r="Y91" s="61">
        <f>AVERAGE(J81:J91)</f>
        <v>32.78217617909719</v>
      </c>
      <c r="Z91" s="61">
        <f>AVERAGE(K81:K91)</f>
        <v>-28.200536112777957</v>
      </c>
      <c r="AA91" s="61">
        <f>AVERAGE(L81:L91)</f>
        <v>-4.581640066319209</v>
      </c>
      <c r="ID91" s="62"/>
    </row>
    <row r="92" spans="1:238" s="86" customFormat="1" ht="12.75">
      <c r="A92" s="63">
        <f>IF(B92,A91+1,"")</f>
        <v>88</v>
      </c>
      <c r="B92" s="64">
        <v>36620</v>
      </c>
      <c r="C92" s="65">
        <v>-129</v>
      </c>
      <c r="D92" s="66">
        <f>(((C92-E92)+(C92-G92))*I92)/100</f>
        <v>-6.769504507037933</v>
      </c>
      <c r="E92" s="67">
        <v>20</v>
      </c>
      <c r="F92" s="68">
        <f>(((E92-C92)+(E92-G92))*I92)/100</f>
        <v>2.372394328750454</v>
      </c>
      <c r="G92" s="69">
        <v>53</v>
      </c>
      <c r="H92" s="70">
        <f>(((G92-C92)+(G92-E92))*I92)/100</f>
        <v>4.3971101782874795</v>
      </c>
      <c r="I92" s="71">
        <v>2.045167524784874</v>
      </c>
      <c r="J92" s="72">
        <f>IF(I92,J91+D92," ")</f>
        <v>24.736301212273062</v>
      </c>
      <c r="K92" s="68">
        <f>IF(I92,K91+F92," ")</f>
        <v>-24.685172024153417</v>
      </c>
      <c r="L92" s="73">
        <f>IF(I92,L91+H92," ")</f>
        <v>-0.05112918811962519</v>
      </c>
      <c r="M92" s="74">
        <v>15</v>
      </c>
      <c r="N92" s="75">
        <v>7</v>
      </c>
      <c r="O92" s="76">
        <f>M92-N92</f>
        <v>8</v>
      </c>
      <c r="P92" s="77">
        <v>11</v>
      </c>
      <c r="Q92" s="78">
        <v>6</v>
      </c>
      <c r="R92" s="79">
        <f>P92-Q92</f>
        <v>5</v>
      </c>
      <c r="S92" s="80">
        <v>13</v>
      </c>
      <c r="T92" s="81">
        <v>11</v>
      </c>
      <c r="U92" s="82">
        <f>S92-T92</f>
        <v>2</v>
      </c>
      <c r="V92" s="83">
        <f>M92+P92+S92</f>
        <v>39</v>
      </c>
      <c r="W92" s="84">
        <f>N92+Q92+T92</f>
        <v>24</v>
      </c>
      <c r="X92" s="85">
        <f>O92+R92+U92</f>
        <v>15</v>
      </c>
      <c r="Y92" s="61">
        <f>AVERAGE(J82:J92)</f>
        <v>32.17234440807044</v>
      </c>
      <c r="Z92" s="61">
        <f>AVERAGE(K82:K92)</f>
        <v>-28.240045030870395</v>
      </c>
      <c r="AA92" s="61">
        <f>AVERAGE(L82:L92)</f>
        <v>-3.9322993772000117</v>
      </c>
      <c r="ID92" s="62"/>
    </row>
    <row r="93" spans="1:238" s="86" customFormat="1" ht="12.75">
      <c r="A93" s="63">
        <f>IF(B93,A92+1,"")</f>
        <v>89</v>
      </c>
      <c r="B93" s="64">
        <v>36652</v>
      </c>
      <c r="C93" s="65">
        <v>24</v>
      </c>
      <c r="D93" s="66">
        <f>(((C93-E93)+(C93-G93))*I93)/100</f>
        <v>-1.1504067326914917</v>
      </c>
      <c r="E93" s="67">
        <v>25</v>
      </c>
      <c r="F93" s="68">
        <f>(((E93-C93)+(E93-G93))*I93)/100</f>
        <v>-1.0737129505120588</v>
      </c>
      <c r="G93" s="69">
        <v>68</v>
      </c>
      <c r="H93" s="70">
        <f>(((G93-C93)+(G93-E93))*I93)/100</f>
        <v>2.2241196832035506</v>
      </c>
      <c r="I93" s="71">
        <v>2.5564594059810926</v>
      </c>
      <c r="J93" s="72">
        <f>IF(I93,J92+D93," ")</f>
        <v>23.58589447958157</v>
      </c>
      <c r="K93" s="68">
        <f>IF(I93,K92+F93," ")</f>
        <v>-25.758884974665477</v>
      </c>
      <c r="L93" s="73">
        <f>IF(I93,L92+H93," ")</f>
        <v>2.1729904950839254</v>
      </c>
      <c r="M93" s="74">
        <v>13</v>
      </c>
      <c r="N93" s="75">
        <v>9</v>
      </c>
      <c r="O93" s="76">
        <f>M93-N93</f>
        <v>4</v>
      </c>
      <c r="P93" s="77">
        <v>10</v>
      </c>
      <c r="Q93" s="78">
        <v>7</v>
      </c>
      <c r="R93" s="79">
        <f>P93-Q93</f>
        <v>3</v>
      </c>
      <c r="S93" s="80">
        <v>20</v>
      </c>
      <c r="T93" s="81">
        <v>16</v>
      </c>
      <c r="U93" s="82">
        <f>S93-T93</f>
        <v>4</v>
      </c>
      <c r="V93" s="83">
        <f>M93+P93+S93</f>
        <v>43</v>
      </c>
      <c r="W93" s="84">
        <f>N93+Q93+T93</f>
        <v>32</v>
      </c>
      <c r="X93" s="85">
        <f>O93+R93+U93</f>
        <v>11</v>
      </c>
      <c r="Y93" s="61">
        <f>AVERAGE(J83:J93)</f>
        <v>31.361714370973882</v>
      </c>
      <c r="Z93" s="61">
        <f>AVERAGE(K83:K93)</f>
        <v>-28.18473254554099</v>
      </c>
      <c r="AA93" s="61">
        <f>AVERAGE(L83:L93)</f>
        <v>-3.17698182543287</v>
      </c>
      <c r="ID93" s="62"/>
    </row>
    <row r="94" spans="1:238" s="86" customFormat="1" ht="12.75">
      <c r="A94" s="63">
        <f>IF(B94,A93+1,"")</f>
        <v>90</v>
      </c>
      <c r="B94" s="64">
        <v>36705</v>
      </c>
      <c r="C94" s="65">
        <v>-76</v>
      </c>
      <c r="D94" s="66">
        <f>(((C94-E94)+(C94-G94))*I94)/100</f>
        <v>-1.38048807922979</v>
      </c>
      <c r="E94" s="67">
        <v>-40</v>
      </c>
      <c r="F94" s="68">
        <f>(((E94-C94)+(E94-G94))*I94)/100</f>
        <v>0.27609761584595804</v>
      </c>
      <c r="G94" s="69">
        <v>-22</v>
      </c>
      <c r="H94" s="70">
        <f>(((G94-C94)+(G94-E94))*I94)/100</f>
        <v>1.1043904633838322</v>
      </c>
      <c r="I94" s="71">
        <v>1.5338756435886556</v>
      </c>
      <c r="J94" s="72">
        <f>IF(I94,J93+D94," ")</f>
        <v>22.20540640035178</v>
      </c>
      <c r="K94" s="68">
        <f>IF(I94,K93+F94," ")</f>
        <v>-25.482787358819518</v>
      </c>
      <c r="L94" s="73">
        <f>IF(I94,L93+H94," ")</f>
        <v>3.2773809584677576</v>
      </c>
      <c r="M94" s="74">
        <v>14</v>
      </c>
      <c r="N94" s="75">
        <v>6</v>
      </c>
      <c r="O94" s="76">
        <f>M94-N94</f>
        <v>8</v>
      </c>
      <c r="P94" s="77">
        <v>12</v>
      </c>
      <c r="Q94" s="78">
        <v>6</v>
      </c>
      <c r="R94" s="79">
        <f>P94-Q94</f>
        <v>6</v>
      </c>
      <c r="S94" s="80">
        <v>20</v>
      </c>
      <c r="T94" s="81">
        <v>12</v>
      </c>
      <c r="U94" s="82">
        <f>S94-T94</f>
        <v>8</v>
      </c>
      <c r="V94" s="83">
        <f>M94+P94+S94</f>
        <v>46</v>
      </c>
      <c r="W94" s="84">
        <f>N94+Q94+T94</f>
        <v>24</v>
      </c>
      <c r="X94" s="85">
        <f>O94+R94+U94</f>
        <v>22</v>
      </c>
      <c r="Y94" s="61">
        <f>AVERAGE(J84:J94)</f>
        <v>30.254070231982436</v>
      </c>
      <c r="Z94" s="61">
        <f>AVERAGE(K84:K94)</f>
        <v>-27.857505741575405</v>
      </c>
      <c r="AA94" s="61">
        <f>AVERAGE(L84:L94)</f>
        <v>-2.3965644904070054</v>
      </c>
      <c r="ID94" s="62"/>
    </row>
    <row r="95" spans="1:238" s="86" customFormat="1" ht="12.75">
      <c r="A95" s="63">
        <f>IF(B95,A94+1,"")</f>
        <v>91</v>
      </c>
      <c r="B95" s="64">
        <v>36761</v>
      </c>
      <c r="C95" s="65">
        <v>-89</v>
      </c>
      <c r="D95" s="66">
        <f>(((C95-E95)+(C95-G95))*I95)/100</f>
        <v>-1.794634502998727</v>
      </c>
      <c r="E95" s="67">
        <v>-42</v>
      </c>
      <c r="F95" s="68">
        <f>(((E95-C95)+(E95-G95))*I95)/100</f>
        <v>0.36813015446127734</v>
      </c>
      <c r="G95" s="69">
        <v>-19</v>
      </c>
      <c r="H95" s="70">
        <f>(((G95-C95)+(G95-E95))*I95)/100</f>
        <v>1.4265043485374498</v>
      </c>
      <c r="I95" s="71">
        <v>1.5338756435886556</v>
      </c>
      <c r="J95" s="72">
        <f>IF(I95,J94+D95," ")</f>
        <v>20.410771897353055</v>
      </c>
      <c r="K95" s="68">
        <f>IF(I95,K94+F95," ")</f>
        <v>-25.11465720435824</v>
      </c>
      <c r="L95" s="73">
        <f>IF(I95,L94+H95," ")</f>
        <v>4.703885307005208</v>
      </c>
      <c r="M95" s="74">
        <v>17</v>
      </c>
      <c r="N95" s="75">
        <v>6</v>
      </c>
      <c r="O95" s="76">
        <f>M95-N95</f>
        <v>11</v>
      </c>
      <c r="P95" s="77">
        <v>8</v>
      </c>
      <c r="Q95" s="78">
        <v>4</v>
      </c>
      <c r="R95" s="79">
        <f>P95-Q95</f>
        <v>4</v>
      </c>
      <c r="S95" s="80">
        <v>8</v>
      </c>
      <c r="T95" s="81">
        <v>5</v>
      </c>
      <c r="U95" s="82">
        <f>S95-T95</f>
        <v>3</v>
      </c>
      <c r="V95" s="83">
        <f>M95+P95+S95</f>
        <v>33</v>
      </c>
      <c r="W95" s="84">
        <f>N95+Q95+T95</f>
        <v>15</v>
      </c>
      <c r="X95" s="85">
        <f>O95+R95+U95</f>
        <v>18</v>
      </c>
      <c r="Y95" s="61">
        <f>AVERAGE(J85:J95)</f>
        <v>29.23009203718674</v>
      </c>
      <c r="Z95" s="61">
        <f>AVERAGE(K85:K95)</f>
        <v>-27.50099585714132</v>
      </c>
      <c r="AA95" s="61">
        <f>AVERAGE(L85:L95)</f>
        <v>-1.7290961800453963</v>
      </c>
      <c r="ID95" s="62"/>
    </row>
    <row r="96" spans="1:238" s="86" customFormat="1" ht="12.75">
      <c r="A96" s="63">
        <f>IF(B96,A95+1,"")</f>
        <v>92</v>
      </c>
      <c r="B96" s="64">
        <v>36810</v>
      </c>
      <c r="C96" s="65">
        <v>-24</v>
      </c>
      <c r="D96" s="66">
        <f>(((C96-E96)+(C96-G96))*I96)/100</f>
        <v>-0.5368564752560294</v>
      </c>
      <c r="E96" s="67">
        <v>15</v>
      </c>
      <c r="F96" s="68">
        <f>(((E96-C96)+(E96-G96))*I96)/100</f>
        <v>1.2577780277426975</v>
      </c>
      <c r="G96" s="69">
        <v>-28</v>
      </c>
      <c r="H96" s="70">
        <f>(((G96-C96)+(G96-E96))*I96)/100</f>
        <v>-0.7209215524866681</v>
      </c>
      <c r="I96" s="71">
        <v>1.5338756435886556</v>
      </c>
      <c r="J96" s="72">
        <f>IF(I96,J95+D96," ")</f>
        <v>19.873915422097024</v>
      </c>
      <c r="K96" s="68">
        <f>IF(I96,K95+F96," ")</f>
        <v>-23.856879176615543</v>
      </c>
      <c r="L96" s="73">
        <f>IF(I96,L95+H96," ")</f>
        <v>3.9829637545185395</v>
      </c>
      <c r="M96" s="74">
        <v>10</v>
      </c>
      <c r="N96" s="75">
        <v>6</v>
      </c>
      <c r="O96" s="76">
        <f>M96-N96</f>
        <v>4</v>
      </c>
      <c r="P96" s="77">
        <v>6</v>
      </c>
      <c r="Q96" s="78">
        <v>4</v>
      </c>
      <c r="R96" s="79">
        <f>P96-Q96</f>
        <v>2</v>
      </c>
      <c r="S96" s="80">
        <v>11</v>
      </c>
      <c r="T96" s="81">
        <v>6</v>
      </c>
      <c r="U96" s="82">
        <f>S96-T96</f>
        <v>5</v>
      </c>
      <c r="V96" s="83">
        <f>M96+P96+S96</f>
        <v>27</v>
      </c>
      <c r="W96" s="84">
        <f>N96+Q96+T96</f>
        <v>16</v>
      </c>
      <c r="X96" s="85">
        <f>O96+R96+U96</f>
        <v>11</v>
      </c>
      <c r="Y96" s="61">
        <f>AVERAGE(J86:J96)</f>
        <v>27.854716876768904</v>
      </c>
      <c r="Z96" s="61">
        <f>AVERAGE(K86:K96)</f>
        <v>-27.085919811770204</v>
      </c>
      <c r="AA96" s="61">
        <f>AVERAGE(L86:L96)</f>
        <v>-0.7687970649986808</v>
      </c>
      <c r="ID96" s="62"/>
    </row>
    <row r="97" spans="1:238" s="86" customFormat="1" ht="12.75">
      <c r="A97" s="63">
        <f>IF(B97,A96+1,"")</f>
        <v>93</v>
      </c>
      <c r="B97" s="64">
        <v>36857</v>
      </c>
      <c r="C97" s="65">
        <v>45</v>
      </c>
      <c r="D97" s="66">
        <f>(((C97-E97)+(C97-G97))*I97)/100</f>
        <v>1.0481483564522478</v>
      </c>
      <c r="E97" s="67">
        <v>22</v>
      </c>
      <c r="F97" s="68">
        <f>(((E97-C97)+(E97-G97))*I97)/100</f>
        <v>-0.7158086336747058</v>
      </c>
      <c r="G97" s="69">
        <v>27</v>
      </c>
      <c r="H97" s="70">
        <f>(((G97-C97)+(G97-E97))*I97)/100</f>
        <v>-0.33233972277754203</v>
      </c>
      <c r="I97" s="71">
        <v>2.5564594059810926</v>
      </c>
      <c r="J97" s="72">
        <f>IF(I97,J96+D97," ")</f>
        <v>20.922063778549273</v>
      </c>
      <c r="K97" s="68">
        <f>IF(I97,K96+F97," ")</f>
        <v>-24.572687810290248</v>
      </c>
      <c r="L97" s="73">
        <f>IF(I97,L96+H97," ")</f>
        <v>3.6506240317409975</v>
      </c>
      <c r="M97" s="74">
        <v>9</v>
      </c>
      <c r="N97" s="75">
        <v>9</v>
      </c>
      <c r="O97" s="76">
        <f>M97-N97</f>
        <v>0</v>
      </c>
      <c r="P97" s="77">
        <v>8</v>
      </c>
      <c r="Q97" s="78">
        <v>5</v>
      </c>
      <c r="R97" s="79">
        <f>P97-Q97</f>
        <v>3</v>
      </c>
      <c r="S97" s="80">
        <v>6</v>
      </c>
      <c r="T97" s="81">
        <v>5</v>
      </c>
      <c r="U97" s="82">
        <f>S97-T97</f>
        <v>1</v>
      </c>
      <c r="V97" s="83">
        <f>M97+P97+S97</f>
        <v>23</v>
      </c>
      <c r="W97" s="84">
        <f>N97+Q97+T97</f>
        <v>19</v>
      </c>
      <c r="X97" s="85">
        <f>O97+R97+U97</f>
        <v>4</v>
      </c>
      <c r="Y97" s="61">
        <f>AVERAGE(J87:J97)</f>
        <v>26.621109010682755</v>
      </c>
      <c r="Z97" s="61">
        <f>AVERAGE(K87:K97)</f>
        <v>-26.738241332556775</v>
      </c>
      <c r="AA97" s="61">
        <f>AVERAGE(L87:L97)</f>
        <v>0.11713232187403966</v>
      </c>
      <c r="ID97" s="62"/>
    </row>
    <row r="98" spans="1:238" s="86" customFormat="1" ht="12.75">
      <c r="A98" s="63">
        <f>IF(B98,A97+1,"")</f>
        <v>94</v>
      </c>
      <c r="B98" s="64">
        <v>36900</v>
      </c>
      <c r="C98" s="65">
        <v>-55</v>
      </c>
      <c r="D98" s="66">
        <f>(((C98-E98)+(C98-G98))*I98)/100</f>
        <v>-1.0123579247685128</v>
      </c>
      <c r="E98" s="67">
        <v>-27</v>
      </c>
      <c r="F98" s="68">
        <f>(((E98-C98)+(E98-G98))*I98)/100</f>
        <v>0.27609761584595804</v>
      </c>
      <c r="G98" s="69">
        <v>-17</v>
      </c>
      <c r="H98" s="70">
        <f>(((G98-C98)+(G98-E98))*I98)/100</f>
        <v>0.7362603089225547</v>
      </c>
      <c r="I98" s="71">
        <v>1.5338756435886556</v>
      </c>
      <c r="J98" s="72">
        <f>IF(I98,J97+D98," ")</f>
        <v>19.90970585378076</v>
      </c>
      <c r="K98" s="68">
        <f>IF(I98,K97+F98," ")</f>
        <v>-24.29659019444429</v>
      </c>
      <c r="L98" s="73">
        <f>IF(I98,L97+H98," ")</f>
        <v>4.386884340663552</v>
      </c>
      <c r="M98" s="74">
        <v>10</v>
      </c>
      <c r="N98" s="75">
        <v>3</v>
      </c>
      <c r="O98" s="76">
        <f>M98-N98</f>
        <v>7</v>
      </c>
      <c r="P98" s="77">
        <v>9</v>
      </c>
      <c r="Q98" s="78">
        <v>4</v>
      </c>
      <c r="R98" s="79">
        <f>P98-Q98</f>
        <v>5</v>
      </c>
      <c r="S98" s="80">
        <v>10</v>
      </c>
      <c r="T98" s="81">
        <v>5</v>
      </c>
      <c r="U98" s="82">
        <f>S98-T98</f>
        <v>5</v>
      </c>
      <c r="V98" s="83">
        <f>M98+P98+S98</f>
        <v>29</v>
      </c>
      <c r="W98" s="84">
        <f>N98+Q98+T98</f>
        <v>12</v>
      </c>
      <c r="X98" s="85">
        <f>O98+R98+U98</f>
        <v>17</v>
      </c>
      <c r="Y98" s="61">
        <f>AVERAGE(J88:J98)</f>
        <v>25.522761087713068</v>
      </c>
      <c r="Z98" s="61">
        <f>AVERAGE(K88:K98)</f>
        <v>-26.276219396275827</v>
      </c>
      <c r="AA98" s="61">
        <f>AVERAGE(L88:L98)</f>
        <v>0.753458308562788</v>
      </c>
      <c r="ID98" s="62"/>
    </row>
    <row r="99" spans="1:238" s="86" customFormat="1" ht="12.75">
      <c r="A99" s="63">
        <f>IF(B99,A98+1,"")</f>
        <v>95</v>
      </c>
      <c r="B99" s="64">
        <v>36921</v>
      </c>
      <c r="C99" s="65">
        <v>20</v>
      </c>
      <c r="D99" s="66">
        <f>(((C99-E99)+(C99-G99))*I99)/100</f>
        <v>1.0123579247685128</v>
      </c>
      <c r="E99" s="67">
        <v>7</v>
      </c>
      <c r="F99" s="68">
        <f>(((E99-C99)+(E99-G99))*I99)/100</f>
        <v>0.414146423768937</v>
      </c>
      <c r="G99" s="69">
        <v>-33</v>
      </c>
      <c r="H99" s="70">
        <f>(((G99-C99)+(G99-E99))*I99)/100</f>
        <v>-1.4265043485374498</v>
      </c>
      <c r="I99" s="71">
        <v>1.5338756435886556</v>
      </c>
      <c r="J99" s="72">
        <f>IF(I99,J98+D99," ")</f>
        <v>20.922063778549273</v>
      </c>
      <c r="K99" s="68">
        <f>IF(I99,K98+F99," ")</f>
        <v>-23.88244377067535</v>
      </c>
      <c r="L99" s="73">
        <f>IF(I99,L98+H99," ")</f>
        <v>2.960379992126102</v>
      </c>
      <c r="M99" s="74">
        <v>13</v>
      </c>
      <c r="N99" s="75">
        <v>9</v>
      </c>
      <c r="O99" s="76">
        <f>M99-N99</f>
        <v>4</v>
      </c>
      <c r="P99" s="77">
        <v>6</v>
      </c>
      <c r="Q99" s="78">
        <v>4</v>
      </c>
      <c r="R99" s="79">
        <f>P99-Q99</f>
        <v>2</v>
      </c>
      <c r="S99" s="80">
        <v>19</v>
      </c>
      <c r="T99" s="81">
        <v>10</v>
      </c>
      <c r="U99" s="82">
        <f>S99-T99</f>
        <v>9</v>
      </c>
      <c r="V99" s="83">
        <f>M99+P99+S99</f>
        <v>38</v>
      </c>
      <c r="W99" s="84">
        <f>N99+Q99+T99</f>
        <v>23</v>
      </c>
      <c r="X99" s="85">
        <f>O99+R99+U99</f>
        <v>15</v>
      </c>
      <c r="Y99" s="61">
        <f>AVERAGE(J89:J99)</f>
        <v>24.539686243413062</v>
      </c>
      <c r="Z99" s="61">
        <f>AVERAGE(K89:K99)</f>
        <v>-25.74633508303611</v>
      </c>
      <c r="AA99" s="61">
        <f>AVERAGE(L89:L99)</f>
        <v>1.2066488396230726</v>
      </c>
      <c r="ID99" s="62"/>
    </row>
    <row r="100" spans="1:238" s="86" customFormat="1" ht="12.75">
      <c r="A100" s="63">
        <f>IF(B100,A99+1,"")</f>
        <v>96</v>
      </c>
      <c r="B100" s="64">
        <v>36984</v>
      </c>
      <c r="C100" s="65">
        <v>8</v>
      </c>
      <c r="D100" s="66">
        <f>(((C100-E100)+(C100-G100))*I100)/100</f>
        <v>0.4755014495124832</v>
      </c>
      <c r="E100" s="67">
        <v>-21</v>
      </c>
      <c r="F100" s="68">
        <f>(((E100-C100)+(E100-G100))*I100)/100</f>
        <v>-0.858970360409647</v>
      </c>
      <c r="G100" s="69">
        <v>6</v>
      </c>
      <c r="H100" s="70">
        <f>(((G100-C100)+(G100-E100))*I100)/100</f>
        <v>0.38346891089716384</v>
      </c>
      <c r="I100" s="71">
        <v>1.5338756435886556</v>
      </c>
      <c r="J100" s="72">
        <f>IF(I100,J99+D100," ")</f>
        <v>21.397565228061755</v>
      </c>
      <c r="K100" s="68">
        <f>IF(I100,K99+F100," ")</f>
        <v>-24.741414131084998</v>
      </c>
      <c r="L100" s="73">
        <f>IF(I100,L99+H100," ")</f>
        <v>3.3438489030232654</v>
      </c>
      <c r="M100" s="74">
        <v>8</v>
      </c>
      <c r="N100" s="75">
        <v>5</v>
      </c>
      <c r="O100" s="76">
        <f>M100-N100</f>
        <v>3</v>
      </c>
      <c r="P100" s="77">
        <v>12</v>
      </c>
      <c r="Q100" s="78">
        <v>8</v>
      </c>
      <c r="R100" s="79">
        <f>P100-Q100</f>
        <v>4</v>
      </c>
      <c r="S100" s="80">
        <v>13</v>
      </c>
      <c r="T100" s="81">
        <v>7</v>
      </c>
      <c r="U100" s="82">
        <f>S100-T100</f>
        <v>6</v>
      </c>
      <c r="V100" s="83">
        <f>M100+P100+S100</f>
        <v>33</v>
      </c>
      <c r="W100" s="84">
        <f>N100+Q100+T100</f>
        <v>20</v>
      </c>
      <c r="X100" s="85">
        <f>O100+R100+U100</f>
        <v>13</v>
      </c>
      <c r="Y100" s="61">
        <f>AVERAGE(J90:J100)</f>
        <v>23.376729619092206</v>
      </c>
      <c r="Z100" s="61">
        <f>AVERAGE(K90:K100)</f>
        <v>-25.18856212173115</v>
      </c>
      <c r="AA100" s="61">
        <f>AVERAGE(L90:L100)</f>
        <v>1.8118325026389603</v>
      </c>
      <c r="ID100" s="62"/>
    </row>
    <row r="101" spans="1:238" s="86" customFormat="1" ht="12.75">
      <c r="A101" s="63">
        <f>IF(B101,A100+1,"")</f>
        <v>97</v>
      </c>
      <c r="B101" s="64">
        <v>37015</v>
      </c>
      <c r="C101" s="65">
        <v>11</v>
      </c>
      <c r="D101" s="66">
        <f>(((C101-E101)+(C101-G101))*I101)/100</f>
        <v>0.061355025743546225</v>
      </c>
      <c r="E101" s="67">
        <v>2</v>
      </c>
      <c r="F101" s="68">
        <f>(((E101-C101)+(E101-G101))*I101)/100</f>
        <v>-0.3527913980253908</v>
      </c>
      <c r="G101" s="69">
        <v>16</v>
      </c>
      <c r="H101" s="70">
        <f>(((G101-C101)+(G101-E101))*I101)/100</f>
        <v>0.29143637228184455</v>
      </c>
      <c r="I101" s="71">
        <v>1.5338756435886556</v>
      </c>
      <c r="J101" s="72">
        <f>IF(I101,J100+D101," ")</f>
        <v>21.4589202538053</v>
      </c>
      <c r="K101" s="68">
        <f>IF(I101,K100+F101," ")</f>
        <v>-25.09420552911039</v>
      </c>
      <c r="L101" s="73">
        <f>IF(I101,L100+H101," ")</f>
        <v>3.63528527530511</v>
      </c>
      <c r="M101" s="74">
        <v>10</v>
      </c>
      <c r="N101" s="75">
        <v>6</v>
      </c>
      <c r="O101" s="76">
        <f>M101-N101</f>
        <v>4</v>
      </c>
      <c r="P101" s="77">
        <v>11</v>
      </c>
      <c r="Q101" s="78">
        <v>7</v>
      </c>
      <c r="R101" s="79">
        <f>P101-Q101</f>
        <v>4</v>
      </c>
      <c r="S101" s="80">
        <v>15</v>
      </c>
      <c r="T101" s="81">
        <v>10</v>
      </c>
      <c r="U101" s="82">
        <f>S101-T101</f>
        <v>5</v>
      </c>
      <c r="V101" s="83">
        <f>M101+P101+S101</f>
        <v>36</v>
      </c>
      <c r="W101" s="84">
        <f>N101+Q101+T101</f>
        <v>23</v>
      </c>
      <c r="X101" s="85">
        <f>O101+R101+U101</f>
        <v>13</v>
      </c>
      <c r="Y101" s="61">
        <f>AVERAGE(J91:J101)</f>
        <v>22.448037638519438</v>
      </c>
      <c r="Z101" s="61">
        <f>AVERAGE(K91:K101)</f>
        <v>-24.958480775192847</v>
      </c>
      <c r="AA101" s="61">
        <f>AVERAGE(L91:L101)</f>
        <v>2.5104431366734294</v>
      </c>
      <c r="ID101" s="62"/>
    </row>
    <row r="102" spans="1:238" s="86" customFormat="1" ht="12.75">
      <c r="A102" s="63">
        <f>IF(B102,A101+1,"")</f>
        <v>98</v>
      </c>
      <c r="B102" s="64">
        <v>37152</v>
      </c>
      <c r="C102" s="65">
        <v>-51</v>
      </c>
      <c r="D102" s="66">
        <f>(((C102-E102)+(C102-G102))*I102)/100</f>
        <v>-1.5338756435886554</v>
      </c>
      <c r="E102" s="67">
        <v>27</v>
      </c>
      <c r="F102" s="68">
        <f>(((E102-C102)+(E102-G102))*I102)/100</f>
        <v>2.0553933624087986</v>
      </c>
      <c r="G102" s="69">
        <v>-29</v>
      </c>
      <c r="H102" s="70">
        <f>(((G102-C102)+(G102-E102))*I102)/100</f>
        <v>-0.5215177188201429</v>
      </c>
      <c r="I102" s="71">
        <v>1.5338756435886556</v>
      </c>
      <c r="J102" s="72">
        <f>IF(I102,J101+D102," ")</f>
        <v>19.925044610216645</v>
      </c>
      <c r="K102" s="68">
        <f>IF(I102,K101+F102," ")</f>
        <v>-23.03881216670159</v>
      </c>
      <c r="L102" s="73">
        <f>IF(I102,L101+H102," ")</f>
        <v>3.113767556484967</v>
      </c>
      <c r="M102" s="74">
        <v>13</v>
      </c>
      <c r="N102" s="75">
        <v>5</v>
      </c>
      <c r="O102" s="76">
        <f>M102-N102</f>
        <v>8</v>
      </c>
      <c r="P102" s="77">
        <v>8</v>
      </c>
      <c r="Q102" s="78">
        <v>4</v>
      </c>
      <c r="R102" s="79">
        <f>P102-Q102</f>
        <v>4</v>
      </c>
      <c r="S102" s="80">
        <v>16</v>
      </c>
      <c r="T102" s="81">
        <v>8</v>
      </c>
      <c r="U102" s="82">
        <f>S102-T102</f>
        <v>8</v>
      </c>
      <c r="V102" s="83">
        <f>M102+P102+S102</f>
        <v>37</v>
      </c>
      <c r="W102" s="84">
        <f>N102+Q102+T102</f>
        <v>17</v>
      </c>
      <c r="X102" s="85">
        <f>O102+R102+U102</f>
        <v>20</v>
      </c>
      <c r="Y102" s="61">
        <f>AVERAGE(J92:J102)</f>
        <v>21.39524117405632</v>
      </c>
      <c r="Z102" s="61">
        <f>AVERAGE(K92:K102)</f>
        <v>-24.593139485538096</v>
      </c>
      <c r="AA102" s="61">
        <f>AVERAGE(L92:L102)</f>
        <v>3.1978983114817994</v>
      </c>
      <c r="ID102" s="62"/>
    </row>
    <row r="103" spans="1:238" s="86" customFormat="1" ht="12.75">
      <c r="A103" s="63">
        <f>IF(B103,A102+1,"")</f>
        <v>99</v>
      </c>
      <c r="B103" s="64">
        <v>37056</v>
      </c>
      <c r="C103" s="65">
        <v>17</v>
      </c>
      <c r="D103" s="66">
        <f>(((C103-E103)+(C103-G103))*I103)/100</f>
        <v>0.09203253861531933</v>
      </c>
      <c r="E103" s="67">
        <v>-24</v>
      </c>
      <c r="F103" s="68">
        <f>(((E103-C103)+(E103-G103))*I103)/100</f>
        <v>-1.794634502998727</v>
      </c>
      <c r="G103" s="69">
        <v>52</v>
      </c>
      <c r="H103" s="70">
        <f>(((G103-C103)+(G103-E103))*I103)/100</f>
        <v>1.7026019643834076</v>
      </c>
      <c r="I103" s="71">
        <v>1.5338756435886556</v>
      </c>
      <c r="J103" s="72">
        <f>IF(I103,J102+D103," ")</f>
        <v>20.017077148831966</v>
      </c>
      <c r="K103" s="68">
        <f>IF(I103,K102+F103," ")</f>
        <v>-24.833446669700315</v>
      </c>
      <c r="L103" s="73">
        <f>IF(I103,L102+H103," ")</f>
        <v>4.816369520868375</v>
      </c>
      <c r="M103" s="74">
        <v>13</v>
      </c>
      <c r="N103" s="75">
        <v>9</v>
      </c>
      <c r="O103" s="76">
        <f>M103-N103</f>
        <v>4</v>
      </c>
      <c r="P103" s="77">
        <v>20</v>
      </c>
      <c r="Q103" s="78">
        <v>8</v>
      </c>
      <c r="R103" s="79">
        <f>P103-Q103</f>
        <v>12</v>
      </c>
      <c r="S103" s="80">
        <v>14</v>
      </c>
      <c r="T103" s="81">
        <v>12</v>
      </c>
      <c r="U103" s="82">
        <f>S103-T103</f>
        <v>2</v>
      </c>
      <c r="V103" s="83">
        <f>M103+P103+S103</f>
        <v>47</v>
      </c>
      <c r="W103" s="84">
        <f>N103+Q103+T103</f>
        <v>29</v>
      </c>
      <c r="X103" s="85">
        <f>O103+R103+U103</f>
        <v>18</v>
      </c>
      <c r="Y103" s="61">
        <f>AVERAGE(J93:J103)</f>
        <v>20.966220804652583</v>
      </c>
      <c r="Z103" s="61">
        <f>AVERAGE(K93:K103)</f>
        <v>-24.606618998769633</v>
      </c>
      <c r="AA103" s="61">
        <f>AVERAGE(L93:L103)</f>
        <v>3.6403981941170724</v>
      </c>
      <c r="ID103" s="62"/>
    </row>
    <row r="104" spans="1:238" s="86" customFormat="1" ht="12.75">
      <c r="A104" s="63">
        <f>IF(B104,A103+1,"")</f>
        <v>100</v>
      </c>
      <c r="B104" s="64">
        <v>37110</v>
      </c>
      <c r="C104" s="65">
        <v>8</v>
      </c>
      <c r="D104" s="66">
        <f>(((C104-E104)+(C104-G104))*I104)/100</f>
        <v>-0.04601626930765967</v>
      </c>
      <c r="E104" s="67">
        <v>-13</v>
      </c>
      <c r="F104" s="68">
        <f>(((E104-C104)+(E104-G104))*I104)/100</f>
        <v>-1.0123579247685128</v>
      </c>
      <c r="G104" s="69">
        <v>32</v>
      </c>
      <c r="H104" s="70">
        <f>(((G104-C104)+(G104-E104))*I104)/100</f>
        <v>1.0583741940761724</v>
      </c>
      <c r="I104" s="71">
        <v>1.5338756435886556</v>
      </c>
      <c r="J104" s="72">
        <f>IF(I104,J103+D104," ")</f>
        <v>19.971060879524305</v>
      </c>
      <c r="K104" s="68">
        <f>IF(I104,K103+F104," ")</f>
        <v>-25.845804594468827</v>
      </c>
      <c r="L104" s="73">
        <f>IF(I104,L103+H104," ")</f>
        <v>5.874743714944548</v>
      </c>
      <c r="M104" s="74">
        <v>13</v>
      </c>
      <c r="N104" s="75">
        <v>7</v>
      </c>
      <c r="O104" s="76">
        <f>M104-N104</f>
        <v>6</v>
      </c>
      <c r="P104" s="77">
        <v>12</v>
      </c>
      <c r="Q104" s="78">
        <v>6</v>
      </c>
      <c r="R104" s="79">
        <f>P104-Q104</f>
        <v>6</v>
      </c>
      <c r="S104" s="80">
        <v>15</v>
      </c>
      <c r="T104" s="81">
        <v>9</v>
      </c>
      <c r="U104" s="82">
        <f>S104-T104</f>
        <v>6</v>
      </c>
      <c r="V104" s="83">
        <f>M104+P104+S104</f>
        <v>40</v>
      </c>
      <c r="W104" s="84">
        <f>N104+Q104+T104</f>
        <v>22</v>
      </c>
      <c r="X104" s="85">
        <f>O104+R104+U104</f>
        <v>18</v>
      </c>
      <c r="Y104" s="61">
        <f>AVERAGE(J94:J104)</f>
        <v>20.63759956828374</v>
      </c>
      <c r="Z104" s="61">
        <f>AVERAGE(K94:K104)</f>
        <v>-24.614520782388123</v>
      </c>
      <c r="AA104" s="61">
        <f>AVERAGE(L94:L104)</f>
        <v>3.976921214104402</v>
      </c>
      <c r="ID104" s="62"/>
    </row>
    <row r="105" spans="1:238" s="86" customFormat="1" ht="12.75">
      <c r="A105" s="63">
        <f>IF(B105,A104+1,"")</f>
        <v>101</v>
      </c>
      <c r="B105" s="87">
        <v>37174</v>
      </c>
      <c r="C105" s="88">
        <v>58</v>
      </c>
      <c r="D105" s="89">
        <f>(((C105-E105)+(C105-G105))*I105)/100</f>
        <v>1.6872632079475212</v>
      </c>
      <c r="E105" s="90">
        <v>1</v>
      </c>
      <c r="F105" s="91">
        <f>(((E105-C105)+(E105-G105))*I105)/100</f>
        <v>-0.9356641425890799</v>
      </c>
      <c r="G105" s="92">
        <v>5</v>
      </c>
      <c r="H105" s="93">
        <f>(((G105-C105)+(G105-E105))*I105)/100</f>
        <v>-0.7515990653584413</v>
      </c>
      <c r="I105" s="71">
        <v>1.5338756435886556</v>
      </c>
      <c r="J105" s="72">
        <f>IF(I105,J104+D105," ")</f>
        <v>21.658324087471826</v>
      </c>
      <c r="K105" s="68">
        <f>IF(I105,K104+F105," ")</f>
        <v>-26.781468737057907</v>
      </c>
      <c r="L105" s="73">
        <f>IF(I105,L104+H105," ")</f>
        <v>5.123144649586107</v>
      </c>
      <c r="M105" s="94">
        <v>11</v>
      </c>
      <c r="N105" s="95">
        <v>8</v>
      </c>
      <c r="O105" s="96">
        <f>M105-N105</f>
        <v>3</v>
      </c>
      <c r="P105" s="97">
        <v>8</v>
      </c>
      <c r="Q105" s="98">
        <v>5</v>
      </c>
      <c r="R105" s="99">
        <f>P105-Q105</f>
        <v>3</v>
      </c>
      <c r="S105" s="100">
        <v>11</v>
      </c>
      <c r="T105" s="101">
        <v>6</v>
      </c>
      <c r="U105" s="102">
        <f>S105-T105</f>
        <v>5</v>
      </c>
      <c r="V105" s="103">
        <f>M105+P105+S105</f>
        <v>30</v>
      </c>
      <c r="W105" s="104">
        <f>N105+Q105+T105</f>
        <v>19</v>
      </c>
      <c r="X105" s="105">
        <f>O105+R105+U105</f>
        <v>11</v>
      </c>
      <c r="Y105" s="61">
        <f>AVERAGE(J95:J105)</f>
        <v>20.587864812567382</v>
      </c>
      <c r="Z105" s="61">
        <f>AVERAGE(K95:K105)</f>
        <v>-24.732582725864336</v>
      </c>
      <c r="AA105" s="61">
        <f>AVERAGE(L95:L105)</f>
        <v>4.144717913296979</v>
      </c>
      <c r="ID105" s="62"/>
    </row>
    <row r="106" spans="1:238" s="86" customFormat="1" ht="12.75">
      <c r="A106" s="63">
        <f>IF(B106,A105+1,"")</f>
        <v>102</v>
      </c>
      <c r="B106" s="64">
        <v>37216</v>
      </c>
      <c r="C106" s="65">
        <v>-20</v>
      </c>
      <c r="D106" s="66">
        <f>(((C106-E106)+(C106-G106))*I106)/100</f>
        <v>-0.8743091168455362</v>
      </c>
      <c r="E106" s="67">
        <v>27</v>
      </c>
      <c r="F106" s="68">
        <f>(((E106-C106)+(E106-G106))*I106)/100</f>
        <v>1.2884555406144744</v>
      </c>
      <c r="G106" s="69">
        <v>-10</v>
      </c>
      <c r="H106" s="70">
        <f>(((G106-C106)+(G106-E106))*I106)/100</f>
        <v>-0.41414642376893823</v>
      </c>
      <c r="I106" s="71">
        <v>1.53387564358866</v>
      </c>
      <c r="J106" s="72">
        <f>IF(I106,J105+D106," ")</f>
        <v>20.784014970626288</v>
      </c>
      <c r="K106" s="68">
        <f>IF(I106,K105+F106," ")</f>
        <v>-25.49301319644343</v>
      </c>
      <c r="L106" s="73">
        <f>IF(I106,L105+H106," ")</f>
        <v>4.708998225817169</v>
      </c>
      <c r="M106" s="74">
        <v>7</v>
      </c>
      <c r="N106" s="75">
        <v>3</v>
      </c>
      <c r="O106" s="76">
        <f>M106-N106</f>
        <v>4</v>
      </c>
      <c r="P106" s="106">
        <v>10</v>
      </c>
      <c r="Q106" s="78">
        <v>6</v>
      </c>
      <c r="R106" s="79">
        <f>P106-Q106</f>
        <v>4</v>
      </c>
      <c r="S106" s="107">
        <v>10</v>
      </c>
      <c r="T106" s="81">
        <v>6</v>
      </c>
      <c r="U106" s="108">
        <f>S106-T106</f>
        <v>4</v>
      </c>
      <c r="V106" s="109">
        <f>M106+P106+S106</f>
        <v>27</v>
      </c>
      <c r="W106" s="84">
        <f>N106+Q106+T106</f>
        <v>15</v>
      </c>
      <c r="X106" s="85">
        <f>O106+R106+U106</f>
        <v>12</v>
      </c>
      <c r="Y106" s="61">
        <f>AVERAGE(J96:J106)</f>
        <v>20.621796001046764</v>
      </c>
      <c r="Z106" s="61">
        <f>AVERAGE(K96:K106)</f>
        <v>-24.766978725144813</v>
      </c>
      <c r="AA106" s="61">
        <f>AVERAGE(L96:L106)</f>
        <v>4.145182724098066</v>
      </c>
      <c r="ID106" s="62"/>
    </row>
    <row r="107" spans="1:238" s="86" customFormat="1" ht="12.75">
      <c r="A107" s="63">
        <f>IF(B107,A106+1,"")</f>
        <v>103</v>
      </c>
      <c r="B107" s="64">
        <v>37264</v>
      </c>
      <c r="C107" s="65">
        <v>16</v>
      </c>
      <c r="D107" s="66">
        <f>(((C107-E107)+(C107-G107))*I107)/100</f>
        <v>-0.52</v>
      </c>
      <c r="E107" s="67">
        <v>28</v>
      </c>
      <c r="F107" s="68">
        <f>(((E107-C107)+(E107-G107))*I107)/100</f>
        <v>0.2</v>
      </c>
      <c r="G107" s="69">
        <v>30</v>
      </c>
      <c r="H107" s="70">
        <f>(((G107-C107)+(G107-E107))*I107)/100</f>
        <v>0.32</v>
      </c>
      <c r="I107" s="110">
        <v>2</v>
      </c>
      <c r="J107" s="72">
        <f>IF(I107,J106+D107," ")</f>
        <v>20.264014970626288</v>
      </c>
      <c r="K107" s="68">
        <f>IF(I107,K106+F107," ")</f>
        <v>-25.293013196443432</v>
      </c>
      <c r="L107" s="73">
        <f>IF(I107,L106+H107," ")</f>
        <v>5.028998225817169</v>
      </c>
      <c r="M107" s="74">
        <v>16</v>
      </c>
      <c r="N107" s="75">
        <v>11</v>
      </c>
      <c r="O107" s="76">
        <f>M107-N107</f>
        <v>5</v>
      </c>
      <c r="P107" s="106">
        <v>15</v>
      </c>
      <c r="Q107" s="78">
        <v>8</v>
      </c>
      <c r="R107" s="79">
        <f>P107-Q107</f>
        <v>7</v>
      </c>
      <c r="S107" s="107">
        <v>14</v>
      </c>
      <c r="T107" s="81">
        <v>9</v>
      </c>
      <c r="U107" s="108">
        <f>S107-T107</f>
        <v>5</v>
      </c>
      <c r="V107" s="109">
        <f>M107+P107+S107</f>
        <v>45</v>
      </c>
      <c r="W107" s="84">
        <f>N107+Q107+T107</f>
        <v>28</v>
      </c>
      <c r="X107" s="85">
        <f>IF(I107,O107+R107+U107," ")</f>
        <v>17</v>
      </c>
      <c r="Y107" s="61">
        <f>AVERAGE(J97:J107)</f>
        <v>20.657259596367606</v>
      </c>
      <c r="Z107" s="61">
        <f>AVERAGE(K97:K107)</f>
        <v>-24.897536363310977</v>
      </c>
      <c r="AA107" s="61">
        <f>AVERAGE(L97:L107)</f>
        <v>4.2402767669433965</v>
      </c>
      <c r="ID107" s="62"/>
    </row>
    <row r="108" spans="1:238" s="86" customFormat="1" ht="12.75">
      <c r="A108" s="63">
        <f>IF(B108,A107+1,"")</f>
        <v>104</v>
      </c>
      <c r="B108" s="64">
        <v>37279</v>
      </c>
      <c r="C108" s="65">
        <v>-38</v>
      </c>
      <c r="D108" s="66">
        <f>(((C108-E108)+(C108-G108))*I108)/100</f>
        <v>0.52</v>
      </c>
      <c r="E108" s="67">
        <v>-35</v>
      </c>
      <c r="F108" s="68">
        <f>(((E108-C108)+(E108-G108))*I108)/100</f>
        <v>0.7</v>
      </c>
      <c r="G108" s="69">
        <v>-67</v>
      </c>
      <c r="H108" s="70">
        <f>(((G108-C108)+(G108-E108))*I108)/100</f>
        <v>-1.22</v>
      </c>
      <c r="I108" s="110">
        <v>2</v>
      </c>
      <c r="J108" s="72">
        <f>IF(I108,J107+D108," ")</f>
        <v>20.784014970626288</v>
      </c>
      <c r="K108" s="68">
        <f>IF(I108,K107+F108," ")</f>
        <v>-24.593013196443433</v>
      </c>
      <c r="L108" s="73">
        <f>IF(I108,L107+H108," ")</f>
        <v>3.8089982258171693</v>
      </c>
      <c r="M108" s="74">
        <v>12</v>
      </c>
      <c r="N108" s="75">
        <v>6</v>
      </c>
      <c r="O108" s="76">
        <f>M108-N108</f>
        <v>6</v>
      </c>
      <c r="P108" s="77">
        <v>16</v>
      </c>
      <c r="Q108" s="78">
        <v>9</v>
      </c>
      <c r="R108" s="79">
        <f>P108-Q108</f>
        <v>7</v>
      </c>
      <c r="S108" s="80">
        <v>22</v>
      </c>
      <c r="T108" s="81">
        <v>10</v>
      </c>
      <c r="U108" s="82">
        <f>S108-T108</f>
        <v>12</v>
      </c>
      <c r="V108" s="83">
        <f>M108+P108+S108</f>
        <v>50</v>
      </c>
      <c r="W108" s="84">
        <f>N108+Q108+T108</f>
        <v>25</v>
      </c>
      <c r="X108" s="85">
        <f>IF(I108,O108+R108+U108," ")</f>
        <v>25</v>
      </c>
      <c r="Y108" s="61">
        <f>AVERAGE(J98:J108)</f>
        <v>20.644709704738244</v>
      </c>
      <c r="Z108" s="61">
        <f>AVERAGE(K98:K108)</f>
        <v>-24.899384125688538</v>
      </c>
      <c r="AA108" s="61">
        <f>AVERAGE(L98:L108)</f>
        <v>4.254674420950321</v>
      </c>
      <c r="ID108" s="62"/>
    </row>
    <row r="109" spans="1:238" s="86" customFormat="1" ht="12.75">
      <c r="A109" s="63">
        <f>IF(B109,A108+1,"")</f>
        <v>105</v>
      </c>
      <c r="B109" s="64">
        <v>37299</v>
      </c>
      <c r="C109" s="65">
        <v>-11</v>
      </c>
      <c r="D109" s="66">
        <f>(((C109-E109)+(C109-G109))*I109)/100</f>
        <v>-0.38</v>
      </c>
      <c r="E109" s="67">
        <v>21</v>
      </c>
      <c r="F109" s="68">
        <f>(((E109-C109)+(E109-G109))*I109)/100</f>
        <v>1.54</v>
      </c>
      <c r="G109" s="69">
        <v>-24</v>
      </c>
      <c r="H109" s="70">
        <f>(((G109-C109)+(G109-E109))*I109)/100</f>
        <v>-1.16</v>
      </c>
      <c r="I109" s="110">
        <v>2</v>
      </c>
      <c r="J109" s="72">
        <f>IF(I109,J108+D109," ")</f>
        <v>20.40401497062629</v>
      </c>
      <c r="K109" s="68">
        <f>IF(I109,K108+F109," ")</f>
        <v>-23.053013196443434</v>
      </c>
      <c r="L109" s="73">
        <f>IF(I109,L108+H109," ")</f>
        <v>2.648998225817169</v>
      </c>
      <c r="M109" s="74">
        <v>13</v>
      </c>
      <c r="N109" s="75">
        <v>7</v>
      </c>
      <c r="O109" s="76">
        <f>M109-N109</f>
        <v>6</v>
      </c>
      <c r="P109" s="77">
        <v>13</v>
      </c>
      <c r="Q109" s="78">
        <v>9</v>
      </c>
      <c r="R109" s="79">
        <f>P109-Q109</f>
        <v>4</v>
      </c>
      <c r="S109" s="80">
        <v>19</v>
      </c>
      <c r="T109" s="81">
        <v>10</v>
      </c>
      <c r="U109" s="82">
        <f>S109-T109</f>
        <v>9</v>
      </c>
      <c r="V109" s="83">
        <f>M109+P109+S109</f>
        <v>45</v>
      </c>
      <c r="W109" s="84">
        <f>N109+Q109+T109</f>
        <v>26</v>
      </c>
      <c r="X109" s="85">
        <f>IF(I109,O109+R109+U109," ")</f>
        <v>19</v>
      </c>
      <c r="Y109" s="61">
        <f>AVERAGE(J99:J109)</f>
        <v>20.689646897178747</v>
      </c>
      <c r="Z109" s="61">
        <f>AVERAGE(K99:K109)</f>
        <v>-24.786331671324827</v>
      </c>
      <c r="AA109" s="61">
        <f>AVERAGE(L99:L109)</f>
        <v>4.096684774146104</v>
      </c>
      <c r="ID109" s="62"/>
    </row>
    <row r="110" spans="1:238" s="86" customFormat="1" ht="12.75">
      <c r="A110" s="63">
        <f>IF(B110,A109+1,"")</f>
        <v>106</v>
      </c>
      <c r="B110" s="64">
        <v>37320</v>
      </c>
      <c r="C110" s="65">
        <v>53</v>
      </c>
      <c r="D110" s="66">
        <f>IF(ABS((((C110-E110)+(C110-G110))*I110)/100),(((C110-E110)+(C110-G110))*I110)/100," ")</f>
        <v>1.1</v>
      </c>
      <c r="E110" s="67">
        <v>21</v>
      </c>
      <c r="F110" s="68">
        <f>IF(ABS((((E110-C110)+(E110-G110))*I110)/100),(((E110-C110)+(E110-G110))*I110)/100," ")</f>
        <v>-0.82</v>
      </c>
      <c r="G110" s="69">
        <v>30</v>
      </c>
      <c r="H110" s="70">
        <f>IF(ABS((((G110-C110)+(G110-E110))*I110)/100),(((G110-C110)+(G110-E110))*I110)/100," ")</f>
        <v>-0.28</v>
      </c>
      <c r="I110" s="110">
        <v>2</v>
      </c>
      <c r="J110" s="72">
        <f>IF(I110,J109+D110," ")</f>
        <v>21.50401497062629</v>
      </c>
      <c r="K110" s="68">
        <f>IF(I110,K109+F110," ")</f>
        <v>-23.873013196443434</v>
      </c>
      <c r="L110" s="73">
        <f>IF(I110,L109+H110," ")</f>
        <v>2.368998225817169</v>
      </c>
      <c r="M110" s="74">
        <v>16</v>
      </c>
      <c r="N110" s="75">
        <v>11</v>
      </c>
      <c r="O110" s="76">
        <f>M110-N110</f>
        <v>5</v>
      </c>
      <c r="P110" s="77">
        <v>13</v>
      </c>
      <c r="Q110" s="78">
        <v>9</v>
      </c>
      <c r="R110" s="79">
        <f>P110-Q110</f>
        <v>4</v>
      </c>
      <c r="S110" s="80">
        <v>16</v>
      </c>
      <c r="T110" s="81">
        <v>11</v>
      </c>
      <c r="U110" s="82">
        <f>S110-T110</f>
        <v>5</v>
      </c>
      <c r="V110" s="83">
        <f>M110+P110+S110</f>
        <v>45</v>
      </c>
      <c r="W110" s="84">
        <f>N110+Q110+T110</f>
        <v>31</v>
      </c>
      <c r="X110" s="85">
        <f>IF(I110,O110+R110+U110," ")</f>
        <v>14</v>
      </c>
      <c r="Y110" s="61">
        <f>AVERAGE(J100:J110)</f>
        <v>20.74255155100393</v>
      </c>
      <c r="Z110" s="61">
        <f>AVERAGE(K100:K110)</f>
        <v>-24.785474346394654</v>
      </c>
      <c r="AA110" s="61">
        <f>AVERAGE(L100:L110)</f>
        <v>4.042922795390747</v>
      </c>
      <c r="ID110" s="62"/>
    </row>
    <row r="111" spans="1:238" s="86" customFormat="1" ht="12.75">
      <c r="A111" s="63">
        <f>IF(B111,A110+1,"")</f>
        <v>107</v>
      </c>
      <c r="B111" s="64">
        <v>37341</v>
      </c>
      <c r="C111" s="65">
        <v>29</v>
      </c>
      <c r="D111" s="66">
        <f>IF(ABS((((C111-E111)+(C111-G111))*I111)/100),(((C111-E111)+(C111-G111))*I111)/100," ")</f>
        <v>2.5</v>
      </c>
      <c r="E111" s="67">
        <v>-35</v>
      </c>
      <c r="F111" s="68">
        <f>IF(ABS((((E111-C111)+(E111-G111))*I111)/100),(((E111-C111)+(E111-G111))*I111)/100," ")</f>
        <v>-1.34</v>
      </c>
      <c r="G111" s="69">
        <v>-32</v>
      </c>
      <c r="H111" s="70">
        <f>IF(ABS((((G111-C111)+(G111-E111))*I111)/100),(((G111-C111)+(G111-E111))*I111)/100," ")</f>
        <v>-1.16</v>
      </c>
      <c r="I111" s="110">
        <v>2</v>
      </c>
      <c r="J111" s="72">
        <f>IF(I111,J110+D111," ")</f>
        <v>24.00401497062629</v>
      </c>
      <c r="K111" s="68">
        <f>IF(I111,K110+F111," ")</f>
        <v>-25.213013196443434</v>
      </c>
      <c r="L111" s="73">
        <f>IF(I111,L110+H111," ")</f>
        <v>1.208998225817169</v>
      </c>
      <c r="M111" s="74">
        <v>17</v>
      </c>
      <c r="N111" s="75">
        <v>9</v>
      </c>
      <c r="O111" s="76">
        <f>M111-N111</f>
        <v>8</v>
      </c>
      <c r="P111" s="77">
        <v>19</v>
      </c>
      <c r="Q111" s="78">
        <v>9</v>
      </c>
      <c r="R111" s="79">
        <f>P111-Q111</f>
        <v>10</v>
      </c>
      <c r="S111" s="80">
        <v>8</v>
      </c>
      <c r="T111" s="81">
        <v>4</v>
      </c>
      <c r="U111" s="82">
        <f>S111-T111</f>
        <v>4</v>
      </c>
      <c r="V111" s="83">
        <f>M111+P111+S111</f>
        <v>44</v>
      </c>
      <c r="W111" s="84">
        <f>N111+Q111+T111</f>
        <v>22</v>
      </c>
      <c r="X111" s="85">
        <f>IF(I111,O111+R111+U111," ")</f>
        <v>22</v>
      </c>
      <c r="Y111" s="61">
        <f>AVERAGE(J101:J111)</f>
        <v>20.979501527600707</v>
      </c>
      <c r="Z111" s="61">
        <f>AVERAGE(K101:K111)</f>
        <v>-24.828346988699966</v>
      </c>
      <c r="AA111" s="61">
        <f>AVERAGE(L101:L111)</f>
        <v>3.8488454610992835</v>
      </c>
      <c r="ID111" s="62"/>
    </row>
    <row r="112" spans="1:238" s="86" customFormat="1" ht="12.75">
      <c r="A112" s="63">
        <f>IF(B112,A111+1,"")</f>
        <v>108</v>
      </c>
      <c r="B112" s="64">
        <v>37355</v>
      </c>
      <c r="C112" s="65">
        <v>-45</v>
      </c>
      <c r="D112" s="66">
        <f>IF(ABS((((C112-E112)+(C112-G112))*I112)/100),(((C112-E112)+(C112-G112))*I112)/100," ")</f>
        <v>-0.12</v>
      </c>
      <c r="E112" s="67">
        <v>-98</v>
      </c>
      <c r="F112" s="68">
        <f>IF(ABS((((E112-C112)+(E112-G112))*I112)/100),(((E112-C112)+(E112-G112))*I112)/100," ")</f>
        <v>-3.3</v>
      </c>
      <c r="G112" s="69">
        <v>14</v>
      </c>
      <c r="H112" s="70">
        <f>IF(ABS((((G112-C112)+(G112-E112))*I112)/100),(((G112-C112)+(G112-E112))*I112)/100," ")</f>
        <v>3.42</v>
      </c>
      <c r="I112" s="110">
        <v>2</v>
      </c>
      <c r="J112" s="72">
        <f>IF(I112,J111+D112," ")</f>
        <v>23.88401497062629</v>
      </c>
      <c r="K112" s="68">
        <f>IF(I112,K111+F112," ")</f>
        <v>-28.513013196443435</v>
      </c>
      <c r="L112" s="73">
        <f>IF(I112,L111+H112," ")</f>
        <v>4.628998225817169</v>
      </c>
      <c r="M112" s="74">
        <v>11</v>
      </c>
      <c r="N112" s="75">
        <v>5</v>
      </c>
      <c r="O112" s="76">
        <f>IF(M112,M112-N112," ")</f>
        <v>6</v>
      </c>
      <c r="P112" s="77">
        <v>14</v>
      </c>
      <c r="Q112" s="78">
        <v>3</v>
      </c>
      <c r="R112" s="79">
        <f>IF(P112,P112-Q112," ")</f>
        <v>11</v>
      </c>
      <c r="S112" s="80">
        <v>13</v>
      </c>
      <c r="T112" s="81">
        <v>9</v>
      </c>
      <c r="U112" s="82">
        <f>IF(S112,S112-T112," ")</f>
        <v>4</v>
      </c>
      <c r="V112" s="83">
        <f>IF(M112,M112+P112+S112," ")</f>
        <v>38</v>
      </c>
      <c r="W112" s="84">
        <f>IF(N112,N112+Q112+T112," ")</f>
        <v>17</v>
      </c>
      <c r="X112" s="85">
        <f>IF(I112,O112+R112+U112," ")</f>
        <v>21</v>
      </c>
      <c r="Y112" s="61">
        <f>AVERAGE(J102:J112)</f>
        <v>21.199964683675343</v>
      </c>
      <c r="Z112" s="61">
        <f>AVERAGE(K102:K112)</f>
        <v>-25.139147685730237</v>
      </c>
      <c r="AA112" s="61">
        <f>AVERAGE(L102:L112)</f>
        <v>3.939183002054925</v>
      </c>
      <c r="ID112" s="62"/>
    </row>
    <row r="113" spans="1:238" s="86" customFormat="1" ht="12.75">
      <c r="A113" s="63">
        <f>IF(B113,A112+1,"")</f>
        <v>109</v>
      </c>
      <c r="B113" s="64">
        <v>37391</v>
      </c>
      <c r="C113" s="65">
        <v>61</v>
      </c>
      <c r="D113" s="66">
        <f>IF(ABS((((C113-E113)+(C113-G113))*I113)/100),(((C113-E113)+(C113-G113))*I113)/100," ")</f>
        <v>2.74</v>
      </c>
      <c r="E113" s="67">
        <v>-32</v>
      </c>
      <c r="F113" s="68">
        <f>IF(ABS((((E113-C113)+(E113-G113))*I113)/100),(((E113-C113)+(E113-G113))*I113)/100," ")</f>
        <v>-2.84</v>
      </c>
      <c r="G113" s="69">
        <v>17</v>
      </c>
      <c r="H113" s="70">
        <f>IF(ABS((((G113-C113)+(G113-E113))*I113)/100),(((G113-C113)+(G113-E113))*I113)/100," ")</f>
        <v>0.1</v>
      </c>
      <c r="I113" s="110">
        <v>2</v>
      </c>
      <c r="J113" s="72">
        <f>IF(I113,J112+D113," ")</f>
        <v>26.62401497062629</v>
      </c>
      <c r="K113" s="68">
        <f>IF(I113,K112+F113," ")</f>
        <v>-31.353013196443435</v>
      </c>
      <c r="L113" s="73">
        <f>IF(I113,L112+H113," ")</f>
        <v>4.728998225817168</v>
      </c>
      <c r="M113" s="74">
        <v>18</v>
      </c>
      <c r="N113" s="75">
        <v>11</v>
      </c>
      <c r="O113" s="76">
        <f>IF(M113,M113-N113," ")</f>
        <v>7</v>
      </c>
      <c r="P113" s="77">
        <v>10</v>
      </c>
      <c r="Q113" s="78">
        <v>5</v>
      </c>
      <c r="R113" s="79">
        <f>IF(P113,P113-Q113," ")</f>
        <v>5</v>
      </c>
      <c r="S113" s="80">
        <v>13</v>
      </c>
      <c r="T113" s="81">
        <v>7</v>
      </c>
      <c r="U113" s="82">
        <f>IF(S113,S113-T113," ")</f>
        <v>6</v>
      </c>
      <c r="V113" s="83">
        <f>IF(M113,M113+P113+S113," ")</f>
        <v>41</v>
      </c>
      <c r="W113" s="84">
        <f>IF(N113,N113+Q113+T113," ")</f>
        <v>23</v>
      </c>
      <c r="X113" s="85">
        <f>IF(I113,O113+R113+U113," ")</f>
        <v>18</v>
      </c>
      <c r="Y113" s="61">
        <f>AVERAGE(J103:J113)</f>
        <v>21.808961989167127</v>
      </c>
      <c r="Z113" s="61">
        <f>AVERAGE(K103:K113)</f>
        <v>-25.8949841429795</v>
      </c>
      <c r="AA113" s="61">
        <f>AVERAGE(L103:L113)</f>
        <v>4.086022153812399</v>
      </c>
      <c r="ID113" s="62"/>
    </row>
    <row r="114" spans="1:238" s="86" customFormat="1" ht="12.75">
      <c r="A114" s="63">
        <f>IF(B114,A113+1,"")</f>
        <v>110</v>
      </c>
      <c r="B114" s="64">
        <v>37424</v>
      </c>
      <c r="C114" s="65">
        <v>-62</v>
      </c>
      <c r="D114" s="66">
        <f>IF(ABS((((C114-E114)+(C114-G114))*I114)/100),(((C114-E114)+(C114-G114))*I114)/100," ")</f>
        <v>-3.12</v>
      </c>
      <c r="E114" s="67">
        <v>47</v>
      </c>
      <c r="F114" s="68">
        <f>IF(ABS((((E114-C114)+(E114-G114))*I114)/100),(((E114-C114)+(E114-G114))*I114)/100," ")</f>
        <v>3.42</v>
      </c>
      <c r="G114" s="69">
        <v>-15</v>
      </c>
      <c r="H114" s="70">
        <f>IF(ABS((((G114-C114)+(G114-E114))*I114)/100),(((G114-C114)+(G114-E114))*I114)/100," ")</f>
        <v>-0.3</v>
      </c>
      <c r="I114" s="110">
        <v>2</v>
      </c>
      <c r="J114" s="72">
        <f>IF(I114,J113+D114," ")</f>
        <v>23.50401497062629</v>
      </c>
      <c r="K114" s="68">
        <f>IF(I114,K113+F114," ")</f>
        <v>-27.933013196443433</v>
      </c>
      <c r="L114" s="73">
        <f>IF(I114,L113+H114," ")</f>
        <v>4.4289982258171685</v>
      </c>
      <c r="M114" s="74">
        <v>8</v>
      </c>
      <c r="N114" s="75">
        <v>3</v>
      </c>
      <c r="O114" s="76">
        <f>IF(M114,M114-N114," ")</f>
        <v>5</v>
      </c>
      <c r="P114" s="77">
        <v>16</v>
      </c>
      <c r="Q114" s="78">
        <v>10</v>
      </c>
      <c r="R114" s="79">
        <f>IF(P114,P114-Q114," ")</f>
        <v>6</v>
      </c>
      <c r="S114" s="80">
        <v>12</v>
      </c>
      <c r="T114" s="81">
        <v>6</v>
      </c>
      <c r="U114" s="82">
        <f>IF(S114,S114-T114," ")</f>
        <v>6</v>
      </c>
      <c r="V114" s="83">
        <f>IF(M114,M114+P114+S114," ")</f>
        <v>36</v>
      </c>
      <c r="W114" s="84">
        <f>IF(N114,N114+Q114+T114," ")</f>
        <v>19</v>
      </c>
      <c r="X114" s="85">
        <f>IF(I114,O114+R114+U114," ")</f>
        <v>17</v>
      </c>
      <c r="Y114" s="61">
        <f>AVERAGE(J104:J114)</f>
        <v>22.125956336602975</v>
      </c>
      <c r="Z114" s="61">
        <f>AVERAGE(K104:K114)</f>
        <v>-26.176762918137968</v>
      </c>
      <c r="AA114" s="61">
        <f>AVERAGE(L104:L114)</f>
        <v>4.050806581535015</v>
      </c>
      <c r="ID114" s="62"/>
    </row>
    <row r="115" spans="1:238" s="86" customFormat="1" ht="12.75">
      <c r="A115" s="63">
        <f>IF(B115,A114+1,"")</f>
        <v>111</v>
      </c>
      <c r="B115" s="64">
        <v>37453</v>
      </c>
      <c r="C115" s="65">
        <v>13</v>
      </c>
      <c r="D115" s="66">
        <f>IF(ABS((((C115-E115)+(C115-G115))*I115)/100),(((C115-E115)+(C115-G115))*I115)/100," ")</f>
        <v>0.02</v>
      </c>
      <c r="E115" s="67">
        <v>32</v>
      </c>
      <c r="F115" s="68">
        <f>IF(ABS((((E115-C115)+(E115-G115))*I115)/100),(((E115-C115)+(E115-G115))*I115)/100," ")</f>
        <v>1.16</v>
      </c>
      <c r="G115" s="69">
        <v>-7</v>
      </c>
      <c r="H115" s="70">
        <f>IF(ABS((((G115-C115)+(G115-E115))*I115)/100),(((G115-C115)+(G115-E115))*I115)/100," ")</f>
        <v>-1.18</v>
      </c>
      <c r="I115" s="110">
        <v>2</v>
      </c>
      <c r="J115" s="72">
        <f>IF(I115,J114+D115," ")</f>
        <v>23.52401497062629</v>
      </c>
      <c r="K115" s="68">
        <f>IF(I115,K114+F115," ")</f>
        <v>-26.773013196443433</v>
      </c>
      <c r="L115" s="73">
        <f>IF(I115,L114+H115," ")</f>
        <v>3.248998225817169</v>
      </c>
      <c r="M115" s="74">
        <v>6</v>
      </c>
      <c r="N115" s="75">
        <v>4</v>
      </c>
      <c r="O115" s="76">
        <f>IF(M115,M115-N115," ")</f>
        <v>2</v>
      </c>
      <c r="P115" s="77">
        <v>7</v>
      </c>
      <c r="Q115" s="78">
        <v>6</v>
      </c>
      <c r="R115" s="79">
        <f>IF(P115,P115-Q115," ")</f>
        <v>1</v>
      </c>
      <c r="S115" s="80">
        <v>2</v>
      </c>
      <c r="T115" s="81">
        <v>1</v>
      </c>
      <c r="U115" s="82">
        <f>IF(S115,S115-T115," ")</f>
        <v>1</v>
      </c>
      <c r="V115" s="83">
        <f>IF(M115,M115+P115+S115," ")</f>
        <v>15</v>
      </c>
      <c r="W115" s="84">
        <f>IF(N115,N115+Q115+T115," ")</f>
        <v>11</v>
      </c>
      <c r="X115" s="85">
        <f>IF(I115,O115+R115+U115," ")</f>
        <v>4</v>
      </c>
      <c r="Y115" s="61">
        <f>AVERAGE(J105:J115)</f>
        <v>22.448952163066792</v>
      </c>
      <c r="Z115" s="61">
        <f>AVERAGE(K105:K115)</f>
        <v>-26.261054609226573</v>
      </c>
      <c r="AA115" s="61">
        <f>AVERAGE(L105:L115)</f>
        <v>3.8121024461598</v>
      </c>
      <c r="ID115" s="62"/>
    </row>
    <row r="116" spans="1:238" s="86" customFormat="1" ht="12.75">
      <c r="A116" s="63">
        <f>IF(B116,A115+1,"")</f>
        <v>112</v>
      </c>
      <c r="B116" s="64">
        <v>37489</v>
      </c>
      <c r="C116" s="65">
        <v>-14</v>
      </c>
      <c r="D116" s="66">
        <f>IF(ABS((((C116-E116)+(C116-G116))*I116)/100),(((C116-E116)+(C116-G116))*I116)/100," ")</f>
        <v>-0.22</v>
      </c>
      <c r="E116" s="67">
        <v>14</v>
      </c>
      <c r="F116" s="68">
        <f>IF(ABS((((E116-C116)+(E116-G116))*I116)/100),(((E116-C116)+(E116-G116))*I116)/100," ")</f>
        <v>1.46</v>
      </c>
      <c r="G116" s="69">
        <v>-31</v>
      </c>
      <c r="H116" s="70">
        <f>IF(ABS((((G116-C116)+(G116-E116))*I116)/100),(((G116-C116)+(G116-E116))*I116)/100," ")</f>
        <v>-1.24</v>
      </c>
      <c r="I116" s="110">
        <v>2</v>
      </c>
      <c r="J116" s="72">
        <f>IF(I116,J115+D116," ")</f>
        <v>23.30401497062629</v>
      </c>
      <c r="K116" s="68">
        <f>IF(I116,K115+F116," ")</f>
        <v>-25.313013196443432</v>
      </c>
      <c r="L116" s="73">
        <f>IF(I116,L115+H116," ")</f>
        <v>2.0089982258171686</v>
      </c>
      <c r="M116" s="74">
        <v>7</v>
      </c>
      <c r="N116" s="75">
        <v>3</v>
      </c>
      <c r="O116" s="76">
        <f>IF(M116,M116-N116," ")</f>
        <v>4</v>
      </c>
      <c r="P116" s="77">
        <v>7</v>
      </c>
      <c r="Q116" s="78">
        <v>5</v>
      </c>
      <c r="R116" s="79">
        <f>IF(P116,P116-Q116," ")</f>
        <v>2</v>
      </c>
      <c r="S116" s="80">
        <v>8</v>
      </c>
      <c r="T116" s="81">
        <v>3</v>
      </c>
      <c r="U116" s="82">
        <f>IF(S116,S116-T116," ")</f>
        <v>5</v>
      </c>
      <c r="V116" s="83">
        <f>IF(M116,M116+P116+S116," ")</f>
        <v>22</v>
      </c>
      <c r="W116" s="84">
        <f>IF(N116,N116+Q116+T116," ")</f>
        <v>11</v>
      </c>
      <c r="X116" s="85">
        <f>IF(I116,O116+R116+U116," ")</f>
        <v>11</v>
      </c>
      <c r="Y116" s="61">
        <f>AVERAGE(J106:J116)</f>
        <v>22.598560425171744</v>
      </c>
      <c r="Z116" s="61">
        <f>AVERAGE(K106:K116)</f>
        <v>-26.127558650988888</v>
      </c>
      <c r="AA116" s="61">
        <f>AVERAGE(L106:L116)</f>
        <v>3.528998225817169</v>
      </c>
      <c r="ID116" s="62"/>
    </row>
    <row r="117" spans="1:238" s="86" customFormat="1" ht="12.75">
      <c r="A117" s="63">
        <f>IF(B117,A116+1,"")</f>
        <v>113</v>
      </c>
      <c r="B117" s="64">
        <v>37509</v>
      </c>
      <c r="C117" s="65">
        <v>-41</v>
      </c>
      <c r="D117" s="66">
        <f>IF(ABS((((C117-E117)+(C117-G117))*I117)/100),(((C117-E117)+(C117-G117))*I117)/100," ")</f>
        <v>-1.58</v>
      </c>
      <c r="E117" s="67">
        <v>-6</v>
      </c>
      <c r="F117" s="68">
        <f>IF(ABS((((E117-C117)+(E117-G117))*I117)/100),(((E117-C117)+(E117-G117))*I117)/100," ")</f>
        <v>0.52</v>
      </c>
      <c r="G117" s="69">
        <v>3</v>
      </c>
      <c r="H117" s="70">
        <f>IF(ABS((((G117-C117)+(G117-E117))*I117)/100),(((G117-C117)+(G117-E117))*I117)/100," ")</f>
        <v>1.06</v>
      </c>
      <c r="I117" s="110">
        <v>2</v>
      </c>
      <c r="J117" s="72">
        <f>IF(I117,J116+D117," ")</f>
        <v>21.724014970626293</v>
      </c>
      <c r="K117" s="68">
        <f>IF(I117,K116+F117," ")</f>
        <v>-24.793013196443432</v>
      </c>
      <c r="L117" s="73">
        <f>IF(I117,L116+H117," ")</f>
        <v>3.0689982258171686</v>
      </c>
      <c r="M117" s="74">
        <v>7</v>
      </c>
      <c r="N117" s="75">
        <v>3</v>
      </c>
      <c r="O117" s="76">
        <f>IF(M117,M117-N117," ")</f>
        <v>4</v>
      </c>
      <c r="P117" s="77">
        <v>12</v>
      </c>
      <c r="Q117" s="78">
        <v>6</v>
      </c>
      <c r="R117" s="79">
        <f>IF(P117,P117-Q117," ")</f>
        <v>6</v>
      </c>
      <c r="S117" s="80">
        <v>11</v>
      </c>
      <c r="T117" s="81">
        <v>7</v>
      </c>
      <c r="U117" s="82">
        <f>IF(S117,S117-T117," ")</f>
        <v>4</v>
      </c>
      <c r="V117" s="83">
        <f>IF(M117,M117+P117+S117," ")</f>
        <v>30</v>
      </c>
      <c r="W117" s="84">
        <f>IF(N117,N117+Q117+T117," ")</f>
        <v>16</v>
      </c>
      <c r="X117" s="85">
        <f>IF(I117,O117+R117+U117," ")</f>
        <v>14</v>
      </c>
      <c r="Y117" s="61">
        <f>AVERAGE(J107:J117)</f>
        <v>22.68401497062629</v>
      </c>
      <c r="Z117" s="61">
        <f>AVERAGE(K107:K117)</f>
        <v>-26.063922287352522</v>
      </c>
      <c r="AA117" s="61">
        <f>AVERAGE(L107:L117)</f>
        <v>3.37990731672626</v>
      </c>
      <c r="ID117" s="62"/>
    </row>
    <row r="118" spans="1:238" s="86" customFormat="1" ht="12.75">
      <c r="A118" s="63">
        <f>IF(B118,A117+1,"")</f>
        <v>114</v>
      </c>
      <c r="B118" s="64">
        <v>37544</v>
      </c>
      <c r="C118" s="65">
        <v>36</v>
      </c>
      <c r="D118" s="66">
        <f>IF(ABS((((C118-E118)+(C118-G118))*I118)/100),(((C118-E118)+(C118-G118))*I118)/100," ")</f>
        <v>1.08</v>
      </c>
      <c r="E118" s="67">
        <v>30</v>
      </c>
      <c r="F118" s="68">
        <f>IF(ABS((((E118-C118)+(E118-G118))*I118)/100),(((E118-C118)+(E118-G118))*I118)/100," ")</f>
        <v>0.36</v>
      </c>
      <c r="G118" s="69">
        <v>15</v>
      </c>
      <c r="H118" s="70">
        <f>IF(ABS((((G118-C118)+(G118-E118))*I118)/100),(((G118-C118)+(G118-E118))*I118)/100," ")</f>
        <v>-1.44</v>
      </c>
      <c r="I118" s="110">
        <v>4</v>
      </c>
      <c r="J118" s="72">
        <f>IF(I118,J117+D118," ")</f>
        <v>22.80401497062629</v>
      </c>
      <c r="K118" s="68">
        <f>IF(I118,K117+F118," ")</f>
        <v>-24.433013196443433</v>
      </c>
      <c r="L118" s="73">
        <f>IF(I118,L117+H118," ")</f>
        <v>1.6289982258171687</v>
      </c>
      <c r="M118" s="74">
        <v>8</v>
      </c>
      <c r="N118" s="75">
        <v>8</v>
      </c>
      <c r="O118" s="76">
        <f>IF(M118,M118-N118," ")</f>
        <v>0</v>
      </c>
      <c r="P118" s="77">
        <v>10</v>
      </c>
      <c r="Q118" s="78">
        <v>8</v>
      </c>
      <c r="R118" s="79">
        <f>IF(P118,P118-Q118," ")</f>
        <v>2</v>
      </c>
      <c r="S118" s="80">
        <v>13</v>
      </c>
      <c r="T118" s="81">
        <v>9</v>
      </c>
      <c r="U118" s="82">
        <f>IF(S118,S118-T118," ")</f>
        <v>4</v>
      </c>
      <c r="V118" s="83">
        <f>IF(M118,M118+P118+S118," ")</f>
        <v>31</v>
      </c>
      <c r="W118" s="84">
        <f>IF(N118,N118+Q118+T118," ")</f>
        <v>25</v>
      </c>
      <c r="X118" s="85">
        <f>IF(I118,O118+R118+U118," ")</f>
        <v>6</v>
      </c>
      <c r="Y118" s="61">
        <f>AVERAGE(J108:J118)</f>
        <v>22.91492406153538</v>
      </c>
      <c r="Z118" s="61">
        <f>AVERAGE(K108:K118)</f>
        <v>-25.985740469170707</v>
      </c>
      <c r="AA118" s="61">
        <f>AVERAGE(L108:L118)</f>
        <v>3.07081640763535</v>
      </c>
      <c r="ID118" s="62"/>
    </row>
    <row r="119" spans="1:238" s="86" customFormat="1" ht="12.75">
      <c r="A119" s="63">
        <f>IF(B119,A118+1,"")</f>
        <v>115</v>
      </c>
      <c r="B119" s="64">
        <v>37566</v>
      </c>
      <c r="C119" s="65">
        <v>23</v>
      </c>
      <c r="D119" s="66">
        <f>IF(ABS((((C119-E119)+(C119-G119))*I119)/100),(((C119-E119)+(C119-G119))*I119)/100," ")</f>
        <v>1.92</v>
      </c>
      <c r="E119" s="67">
        <v>16</v>
      </c>
      <c r="F119" s="68">
        <f>IF(ABS((((E119-C119)+(E119-G119))*I119)/100),(((E119-C119)+(E119-G119))*I119)/100," ")</f>
        <v>1.08</v>
      </c>
      <c r="G119" s="69">
        <v>-18</v>
      </c>
      <c r="H119" s="70">
        <f>IF(ABS((((G119-C119)+(G119-E119))*I119)/100),(((G119-C119)+(G119-E119))*I119)/100," ")</f>
        <v>-3</v>
      </c>
      <c r="I119" s="110">
        <v>4</v>
      </c>
      <c r="J119" s="72">
        <f>IF(I119,J118+D119," ")</f>
        <v>24.724014970626293</v>
      </c>
      <c r="K119" s="68">
        <f>IF(I119,K118+F119," ")</f>
        <v>-23.353013196443435</v>
      </c>
      <c r="L119" s="73">
        <f>IF(I119,L118+H119," ")</f>
        <v>-1.3710017741828313</v>
      </c>
      <c r="M119" s="74">
        <v>9</v>
      </c>
      <c r="N119" s="75">
        <v>6</v>
      </c>
      <c r="O119" s="76">
        <f>IF(M119,M119-N119," ")</f>
        <v>3</v>
      </c>
      <c r="P119" s="77">
        <v>9</v>
      </c>
      <c r="Q119" s="78">
        <v>7</v>
      </c>
      <c r="R119" s="79">
        <f>IF(P119,P119-Q119," ")</f>
        <v>2</v>
      </c>
      <c r="S119" s="80">
        <v>11</v>
      </c>
      <c r="T119" s="81">
        <v>5</v>
      </c>
      <c r="U119" s="82">
        <f>IF(S119,S119-T119," ")</f>
        <v>6</v>
      </c>
      <c r="V119" s="83">
        <f>IF(M119,M119+P119+S119," ")</f>
        <v>29</v>
      </c>
      <c r="W119" s="84">
        <f>IF(N119,N119+Q119+T119," ")</f>
        <v>18</v>
      </c>
      <c r="X119" s="85">
        <f>IF(I119,O119+R119+U119," ")</f>
        <v>11</v>
      </c>
      <c r="Y119" s="61">
        <f>AVERAGE(J109:J119)</f>
        <v>23.273105879717196</v>
      </c>
      <c r="Z119" s="61">
        <f>AVERAGE(K109:K119)</f>
        <v>-25.873013196443427</v>
      </c>
      <c r="AA119" s="61">
        <f>AVERAGE(L109:L119)</f>
        <v>2.59990731672626</v>
      </c>
      <c r="ID119" s="62"/>
    </row>
    <row r="120" spans="1:238" s="86" customFormat="1" ht="12.75">
      <c r="A120" s="63">
        <f>IF(B120,A119+1,"")</f>
        <v>116</v>
      </c>
      <c r="B120" s="64">
        <v>37594</v>
      </c>
      <c r="C120" s="65">
        <v>20</v>
      </c>
      <c r="D120" s="66">
        <f>IF(ABS((((C120-E120)+(C120-G120))*I120)/100),(((C120-E120)+(C120-G120))*I120)/100," ")</f>
        <v>-0.58</v>
      </c>
      <c r="E120" s="67">
        <v>25</v>
      </c>
      <c r="F120" s="68">
        <f>IF(ABS((((E120-C120)+(E120-G120))*I120)/100),(((E120-C120)+(E120-G120))*I120)/100," ")</f>
        <v>-0.28</v>
      </c>
      <c r="G120" s="69">
        <v>44</v>
      </c>
      <c r="H120" s="70">
        <f>IF(ABS((((G120-C120)+(G120-E120))*I120)/100),(((G120-C120)+(G120-E120))*I120)/100," ")</f>
        <v>0.86</v>
      </c>
      <c r="I120" s="110">
        <v>2</v>
      </c>
      <c r="J120" s="72">
        <f>IF(I120,J119+D120," ")</f>
        <v>24.144014970626294</v>
      </c>
      <c r="K120" s="68">
        <f>IF(I120,K119+F120," ")</f>
        <v>-23.633013196443436</v>
      </c>
      <c r="L120" s="73">
        <f>IF(I120,L119+H120," ")</f>
        <v>-0.5110017741828313</v>
      </c>
      <c r="M120" s="74">
        <v>9</v>
      </c>
      <c r="N120" s="75">
        <v>8</v>
      </c>
      <c r="O120" s="76">
        <f>IF(M120,M120-N120," ")</f>
        <v>1</v>
      </c>
      <c r="P120" s="77">
        <v>14</v>
      </c>
      <c r="Q120" s="78">
        <v>11</v>
      </c>
      <c r="R120" s="79">
        <f>IF(P120,P120-Q120," ")</f>
        <v>3</v>
      </c>
      <c r="S120" s="80">
        <v>15</v>
      </c>
      <c r="T120" s="81">
        <v>12</v>
      </c>
      <c r="U120" s="82">
        <f>IF(S120,S120-T120," ")</f>
        <v>3</v>
      </c>
      <c r="V120" s="83">
        <f>IF(M120,M120+P120+S120," ")</f>
        <v>38</v>
      </c>
      <c r="W120" s="84">
        <f>IF(N120,N120+Q120+T120," ")</f>
        <v>31</v>
      </c>
      <c r="X120" s="85">
        <f>IF(I120,O120+R120+U120," ")</f>
        <v>7</v>
      </c>
      <c r="Y120" s="61">
        <f>AVERAGE(J110:J120)</f>
        <v>23.613105879717203</v>
      </c>
      <c r="Z120" s="61">
        <f>AVERAGE(K110:K120)</f>
        <v>-25.925740469170705</v>
      </c>
      <c r="AA120" s="61">
        <f>AVERAGE(L110:L120)</f>
        <v>2.3126345894535327</v>
      </c>
      <c r="ID120" s="62"/>
    </row>
    <row r="121" spans="1:238" s="86" customFormat="1" ht="12.75">
      <c r="A121" s="63">
        <f>IF(B121,A120+1,"")</f>
        <v>117</v>
      </c>
      <c r="B121" s="64">
        <v>37623</v>
      </c>
      <c r="C121" s="65">
        <v>-35</v>
      </c>
      <c r="D121" s="66">
        <f>IF(ABS((((C121-E121)+(C121-G121))*I121)/100),(((C121-E121)+(C121-G121))*I121)/100," ")</f>
        <v>-0.6</v>
      </c>
      <c r="E121" s="67">
        <v>-17</v>
      </c>
      <c r="F121" s="68">
        <f>IF(ABS((((E121-C121)+(E121-G121))*I121)/100),(((E121-C121)+(E121-G121))*I121)/100," ")</f>
        <v>0.48</v>
      </c>
      <c r="G121" s="69">
        <v>-23</v>
      </c>
      <c r="H121" s="70">
        <f>IF(ABS((((G121-C121)+(G121-E121))*I121)/100),(((G121-C121)+(G121-E121))*I121)/100," ")</f>
        <v>0.12</v>
      </c>
      <c r="I121" s="110">
        <v>2</v>
      </c>
      <c r="J121" s="72">
        <f>IF(I121,J120+D121," ")</f>
        <v>23.544014970626293</v>
      </c>
      <c r="K121" s="68">
        <f>IF(I121,K120+F121," ")</f>
        <v>-23.153013196443435</v>
      </c>
      <c r="L121" s="73">
        <f>IF(I121,L120+H121," ")</f>
        <v>-0.39100177418283133</v>
      </c>
      <c r="M121" s="74">
        <v>16</v>
      </c>
      <c r="N121" s="75">
        <v>9</v>
      </c>
      <c r="O121" s="76">
        <f>IF(M121,M121-N121," ")</f>
        <v>7</v>
      </c>
      <c r="P121" s="77">
        <v>16</v>
      </c>
      <c r="Q121" s="78">
        <v>8</v>
      </c>
      <c r="R121" s="79">
        <f>IF(P121,P121-Q121," ")</f>
        <v>8</v>
      </c>
      <c r="S121" s="80">
        <v>16</v>
      </c>
      <c r="T121" s="81">
        <v>9</v>
      </c>
      <c r="U121" s="82">
        <f>IF(S121,S121-T121," ")</f>
        <v>7</v>
      </c>
      <c r="V121" s="83">
        <f>IF(M121,M121+P121+S121," ")</f>
        <v>48</v>
      </c>
      <c r="W121" s="84">
        <f>IF(N121,N121+Q121+T121," ")</f>
        <v>26</v>
      </c>
      <c r="X121" s="85">
        <f>IF(I121,O121+R121+U121," ")</f>
        <v>22</v>
      </c>
      <c r="Y121" s="61">
        <f>AVERAGE(J111:J121)</f>
        <v>23.79856042517175</v>
      </c>
      <c r="Z121" s="61">
        <f>AVERAGE(K111:K121)</f>
        <v>-25.860285923716162</v>
      </c>
      <c r="AA121" s="61">
        <f>AVERAGE(L111:L121)</f>
        <v>2.0617254985444418</v>
      </c>
      <c r="ID121" s="62"/>
    </row>
    <row r="122" spans="1:238" s="86" customFormat="1" ht="12.75">
      <c r="A122" s="63">
        <f>IF(B122,A121+1,"")</f>
        <v>118</v>
      </c>
      <c r="B122" s="64">
        <v>37648</v>
      </c>
      <c r="C122" s="65">
        <v>58</v>
      </c>
      <c r="D122" s="66">
        <f>IF(ABS((((C122-E122)+(C122-G122))*I122)/100),(((C122-E122)+(C122-G122))*I122)/100," ")</f>
        <v>1.16</v>
      </c>
      <c r="E122" s="67">
        <v>28</v>
      </c>
      <c r="F122" s="68">
        <f>IF(ABS((((E122-C122)+(E122-G122))*I122)/100),(((E122-C122)+(E122-G122))*I122)/100," ")</f>
        <v>-2.44</v>
      </c>
      <c r="G122" s="69">
        <v>59</v>
      </c>
      <c r="H122" s="70">
        <f>IF(ABS((((G122-C122)+(G122-E122))*I122)/100),(((G122-C122)+(G122-E122))*I122)/100," ")</f>
        <v>1.28</v>
      </c>
      <c r="I122" s="110">
        <v>4</v>
      </c>
      <c r="J122" s="72">
        <f>IF(I122,J121+D122," ")</f>
        <v>24.704014970626293</v>
      </c>
      <c r="K122" s="68">
        <f>IF(I122,K121+F122," ")</f>
        <v>-25.593013196443437</v>
      </c>
      <c r="L122" s="73">
        <f>IF(I122,L121+H122," ")</f>
        <v>0.8889982258171687</v>
      </c>
      <c r="M122" s="74">
        <v>14</v>
      </c>
      <c r="N122" s="75">
        <v>13</v>
      </c>
      <c r="O122" s="76">
        <f>IF(M122,M122-N122," ")</f>
        <v>1</v>
      </c>
      <c r="P122" s="77">
        <v>12</v>
      </c>
      <c r="Q122" s="78">
        <v>8</v>
      </c>
      <c r="R122" s="79">
        <f>IF(P122,P122-Q122," ")</f>
        <v>4</v>
      </c>
      <c r="S122" s="80">
        <v>23</v>
      </c>
      <c r="T122" s="81">
        <v>20</v>
      </c>
      <c r="U122" s="82">
        <f>IF(S122,S122-T122," ")</f>
        <v>3</v>
      </c>
      <c r="V122" s="83">
        <f>IF(M122,M122+P122+S122," ")</f>
        <v>49</v>
      </c>
      <c r="W122" s="84">
        <f>IF(N122,N122+Q122+T122," ")</f>
        <v>41</v>
      </c>
      <c r="X122" s="85">
        <f>IF(I122,O122+R122+U122," ")</f>
        <v>8</v>
      </c>
      <c r="Y122" s="61">
        <f>AVERAGE(J112:J122)</f>
        <v>23.862196788808113</v>
      </c>
      <c r="Z122" s="61">
        <f>AVERAGE(K112:K122)</f>
        <v>-25.89483137826161</v>
      </c>
      <c r="AA122" s="61">
        <f>AVERAGE(L112:L122)</f>
        <v>2.0326345894535325</v>
      </c>
      <c r="ID122" s="62"/>
    </row>
    <row r="123" spans="1:238" s="86" customFormat="1" ht="12.75">
      <c r="A123" s="63">
        <f>IF(B123,A122+1,"")</f>
        <v>119</v>
      </c>
      <c r="B123" s="64">
        <v>37673</v>
      </c>
      <c r="C123" s="65">
        <v>34</v>
      </c>
      <c r="D123" s="66">
        <f>IF(ABS((((C123-E123)+(C123-G123))*I123)/100),(((C123-E123)+(C123-G123))*I123)/100," ")</f>
        <v>-0.56</v>
      </c>
      <c r="E123" s="67">
        <v>28</v>
      </c>
      <c r="F123" s="68">
        <f>IF(ABS((((E123-C123)+(E123-G123))*I123)/100),(((E123-C123)+(E123-G123))*I123)/100," ")</f>
        <v>-1.28</v>
      </c>
      <c r="G123" s="69">
        <v>54</v>
      </c>
      <c r="H123" s="70">
        <f>IF(ABS((((G123-C123)+(G123-E123))*I123)/100),(((G123-C123)+(G123-E123))*I123)/100," ")</f>
        <v>1.84</v>
      </c>
      <c r="I123" s="110">
        <v>4</v>
      </c>
      <c r="J123" s="72">
        <f>IF(I123,J122+D123," ")</f>
        <v>24.144014970626294</v>
      </c>
      <c r="K123" s="68">
        <f>IF(I123,K122+F123," ")</f>
        <v>-26.873013196443438</v>
      </c>
      <c r="L123" s="73">
        <f>IF(I123,L122+H123," ")</f>
        <v>2.7289982258171688</v>
      </c>
      <c r="M123" s="74">
        <v>13</v>
      </c>
      <c r="N123" s="75">
        <v>11</v>
      </c>
      <c r="O123" s="76">
        <f>IF(M123,M123-N123," ")</f>
        <v>2</v>
      </c>
      <c r="P123" s="77">
        <v>12</v>
      </c>
      <c r="Q123" s="78">
        <v>11</v>
      </c>
      <c r="R123" s="79">
        <f>IF(P123,P123-Q123," ")</f>
        <v>1</v>
      </c>
      <c r="S123" s="80">
        <v>18</v>
      </c>
      <c r="T123" s="81">
        <v>17</v>
      </c>
      <c r="U123" s="82">
        <f>IF(S123,S123-T123," ")</f>
        <v>1</v>
      </c>
      <c r="V123" s="83">
        <f>IF(M123,M123+P123+S123," ")</f>
        <v>43</v>
      </c>
      <c r="W123" s="84">
        <f>IF(N123,N123+Q123+T123," ")</f>
        <v>39</v>
      </c>
      <c r="X123" s="85">
        <f>IF(I123,O123+R123+U123," ")</f>
        <v>4</v>
      </c>
      <c r="Y123" s="61">
        <f>AVERAGE(J113:J123)</f>
        <v>23.885833152444476</v>
      </c>
      <c r="Z123" s="61">
        <f>AVERAGE(K113:K123)</f>
        <v>-25.74574046917071</v>
      </c>
      <c r="AA123" s="61">
        <f>AVERAGE(L113:L123)</f>
        <v>1.8599073167262594</v>
      </c>
      <c r="ID123" s="62"/>
    </row>
    <row r="124" spans="1:238" s="86" customFormat="1" ht="12.75">
      <c r="A124" s="63">
        <f>IF(B124,A123+1,"")</f>
        <v>120</v>
      </c>
      <c r="B124" s="64">
        <v>37700</v>
      </c>
      <c r="C124" s="65">
        <v>21</v>
      </c>
      <c r="D124" s="66">
        <f>IF(ABS((((C124-E124)+(C124-G124))*I124)/100),(((C124-E124)+(C124-G124))*I124)/100," ")</f>
        <v>-0.68</v>
      </c>
      <c r="E124" s="67">
        <v>39</v>
      </c>
      <c r="F124" s="68">
        <f>IF(ABS((((E124-C124)+(E124-G124))*I124)/100),(((E124-C124)+(E124-G124))*I124)/100," ")</f>
        <v>1.48</v>
      </c>
      <c r="G124" s="69">
        <v>20</v>
      </c>
      <c r="H124" s="70">
        <f>IF(ABS((((G124-C124)+(G124-E124))*I124)/100),(((G124-C124)+(G124-E124))*I124)/100," ")</f>
        <v>-0.8</v>
      </c>
      <c r="I124" s="110">
        <v>4</v>
      </c>
      <c r="J124" s="72">
        <f>IF(I124,J123+D124," ")</f>
        <v>23.464014970626295</v>
      </c>
      <c r="K124" s="68">
        <f>IF(I124,K123+F124," ")</f>
        <v>-25.393013196443437</v>
      </c>
      <c r="L124" s="73">
        <f>IF(I124,L123+H124," ")</f>
        <v>1.9289982258171687</v>
      </c>
      <c r="M124" s="74">
        <v>10</v>
      </c>
      <c r="N124" s="75">
        <v>8</v>
      </c>
      <c r="O124" s="76">
        <f>IF(M124,M124-N124," ")</f>
        <v>2</v>
      </c>
      <c r="P124" s="77">
        <v>10</v>
      </c>
      <c r="Q124" s="78">
        <v>9</v>
      </c>
      <c r="R124" s="79">
        <f>IF(P124,P124-Q124," ")</f>
        <v>1</v>
      </c>
      <c r="S124" s="80">
        <v>16</v>
      </c>
      <c r="T124" s="81">
        <v>11</v>
      </c>
      <c r="U124" s="82">
        <f>IF(S124,S124-T124," ")</f>
        <v>5</v>
      </c>
      <c r="V124" s="83">
        <f>IF(M124,M124+P124+S124," ")</f>
        <v>36</v>
      </c>
      <c r="W124" s="84">
        <f>IF(N124,N124+Q124+T124," ")</f>
        <v>28</v>
      </c>
      <c r="X124" s="85">
        <f>IF(I124,O124+R124+U124," ")</f>
        <v>8</v>
      </c>
      <c r="Y124" s="61">
        <f>AVERAGE(J114:J124)</f>
        <v>23.59856042517175</v>
      </c>
      <c r="Z124" s="61">
        <f>AVERAGE(K114:K124)</f>
        <v>-25.203922287352523</v>
      </c>
      <c r="AA124" s="61">
        <f>AVERAGE(L114:L124)</f>
        <v>1.605361862180805</v>
      </c>
      <c r="ID124" s="62"/>
    </row>
    <row r="125" spans="1:238" s="86" customFormat="1" ht="12.75">
      <c r="A125" s="63">
        <f>IF(B125,A124+1,"")</f>
        <v>121</v>
      </c>
      <c r="B125" s="64">
        <v>37720</v>
      </c>
      <c r="C125" s="65">
        <v>35</v>
      </c>
      <c r="D125" s="66">
        <f>IF(ABS((((C125-E125)+(C125-G125))*I125)/100),(((C125-E125)+(C125-G125))*I125)/100," ")</f>
        <v>-0.48</v>
      </c>
      <c r="E125" s="67">
        <v>41</v>
      </c>
      <c r="F125" s="68">
        <f>IF(ABS((((E125-C125)+(E125-G125))*I125)/100),(((E125-C125)+(E125-G125))*I125)/100," ")</f>
        <v>0.24</v>
      </c>
      <c r="G125" s="69">
        <v>41</v>
      </c>
      <c r="H125" s="70">
        <f>IF(ABS((((G125-C125)+(G125-E125))*I125)/100),(((G125-C125)+(G125-E125))*I125)/100," ")</f>
        <v>0.24</v>
      </c>
      <c r="I125" s="110">
        <v>4</v>
      </c>
      <c r="J125" s="72">
        <f>IF(I125,J124+D125," ")</f>
        <v>22.984014970626294</v>
      </c>
      <c r="K125" s="68">
        <f>IF(I125,K124+F125," ")</f>
        <v>-25.15301319644344</v>
      </c>
      <c r="L125" s="73">
        <f>IF(I125,L124+H125," ")</f>
        <v>2.1689982258171687</v>
      </c>
      <c r="M125" s="74">
        <v>13</v>
      </c>
      <c r="N125" s="75">
        <v>11</v>
      </c>
      <c r="O125" s="76">
        <f>IF(M125,M125-N125," ")</f>
        <v>2</v>
      </c>
      <c r="P125" s="77">
        <v>11</v>
      </c>
      <c r="Q125" s="78">
        <v>9</v>
      </c>
      <c r="R125" s="79">
        <f>IF(P125,P125-Q125," ")</f>
        <v>2</v>
      </c>
      <c r="S125" s="80">
        <v>17</v>
      </c>
      <c r="T125" s="81">
        <v>13</v>
      </c>
      <c r="U125" s="82">
        <f>IF(S125,S125-T125," ")</f>
        <v>4</v>
      </c>
      <c r="V125" s="83">
        <f>IF(M125,M125+P125+S125," ")</f>
        <v>41</v>
      </c>
      <c r="W125" s="84">
        <f>IF(N125,N125+Q125+T125," ")</f>
        <v>33</v>
      </c>
      <c r="X125" s="85">
        <f>IF(I125,O125+R125+U125," ")</f>
        <v>8</v>
      </c>
      <c r="Y125" s="61">
        <f>AVERAGE(J115:J125)</f>
        <v>23.55128769789902</v>
      </c>
      <c r="Z125" s="61">
        <f>AVERAGE(K115:K125)</f>
        <v>-24.951195014625252</v>
      </c>
      <c r="AA125" s="61">
        <f>AVERAGE(L115:L125)</f>
        <v>1.3999073167262595</v>
      </c>
      <c r="ID125" s="62"/>
    </row>
    <row r="126" spans="1:238" s="86" customFormat="1" ht="12.75">
      <c r="A126" s="63">
        <f>IF(B126,A125+1,"")</f>
        <v>122</v>
      </c>
      <c r="B126" s="64">
        <v>37734</v>
      </c>
      <c r="C126" s="65">
        <v>9</v>
      </c>
      <c r="D126" s="66">
        <f>IF(ABS((((C126-E126)+(C126-G126))*I126)/100),(((C126-E126)+(C126-G126))*I126)/100," ")</f>
        <v>2.73</v>
      </c>
      <c r="E126" s="67">
        <v>-113</v>
      </c>
      <c r="F126" s="68">
        <f>IF(ABS((((E126-C126)+(E126-G126))*I126)/100),(((E126-C126)+(E126-G126))*I126)/100," ")</f>
        <v>-8.25</v>
      </c>
      <c r="G126" s="69">
        <v>40</v>
      </c>
      <c r="H126" s="70">
        <f>IF(ABS((((G126-C126)+(G126-E126))*I126)/100),(((G126-C126)+(G126-E126))*I126)/100," ")</f>
        <v>5.52</v>
      </c>
      <c r="I126" s="110">
        <v>3</v>
      </c>
      <c r="J126" s="72">
        <f>IF(I126,J125+D126," ")</f>
        <v>25.714014970626295</v>
      </c>
      <c r="K126" s="68">
        <f>IF(I126,K125+F126," ")</f>
        <v>-33.40301319644344</v>
      </c>
      <c r="L126" s="73">
        <f>IF(I126,L125+H126," ")</f>
        <v>7.688998225817168</v>
      </c>
      <c r="M126" s="74">
        <v>7</v>
      </c>
      <c r="N126" s="75">
        <v>5</v>
      </c>
      <c r="O126" s="76">
        <f>IF(M126,M126-N126," ")</f>
        <v>2</v>
      </c>
      <c r="P126" s="77">
        <v>17</v>
      </c>
      <c r="Q126" s="78">
        <v>6</v>
      </c>
      <c r="R126" s="79">
        <f>IF(P126,P126-Q126," ")</f>
        <v>11</v>
      </c>
      <c r="S126" s="80">
        <v>13</v>
      </c>
      <c r="T126" s="81">
        <v>9</v>
      </c>
      <c r="U126" s="82">
        <f>IF(S126,S126-T126," ")</f>
        <v>4</v>
      </c>
      <c r="V126" s="83">
        <f>IF(M126,M126+P126+S126," ")</f>
        <v>37</v>
      </c>
      <c r="W126" s="84">
        <f>IF(N126,N126+Q126+T126," ")</f>
        <v>20</v>
      </c>
      <c r="X126" s="85">
        <f>IF(I126,O126+R126+U126," ")</f>
        <v>17</v>
      </c>
      <c r="Y126" s="61">
        <f>AVERAGE(J116:J126)</f>
        <v>23.75037860698993</v>
      </c>
      <c r="Z126" s="61">
        <f>AVERAGE(K116:K126)</f>
        <v>-25.553922287352524</v>
      </c>
      <c r="AA126" s="61">
        <f>AVERAGE(L116:L126)</f>
        <v>1.8035436803626232</v>
      </c>
      <c r="ID126" s="62"/>
    </row>
    <row r="127" spans="1:238" s="86" customFormat="1" ht="12.75">
      <c r="A127" s="63">
        <f>IF(B127,A126+1,"")</f>
        <v>123</v>
      </c>
      <c r="B127" s="64">
        <v>37756</v>
      </c>
      <c r="C127" s="65">
        <v>-51</v>
      </c>
      <c r="D127" s="66">
        <f>IF(ABS((((C127-E127)+(C127-G127))*I127)/100),(((C127-E127)+(C127-G127))*I127)/100," ")</f>
        <v>-1.65</v>
      </c>
      <c r="E127" s="67">
        <v>-39</v>
      </c>
      <c r="F127" s="68">
        <f>IF(ABS((((E127-C127)+(E127-G127))*I127)/100),(((E127-C127)+(E127-G127))*I127)/100," ")</f>
        <v>-0.57</v>
      </c>
      <c r="G127" s="69">
        <v>-8</v>
      </c>
      <c r="H127" s="70">
        <f>IF(ABS((((G127-C127)+(G127-E127))*I127)/100),(((G127-C127)+(G127-E127))*I127)/100," ")</f>
        <v>2.22</v>
      </c>
      <c r="I127" s="110">
        <v>3</v>
      </c>
      <c r="J127" s="72">
        <f>IF(I127,J126+D127," ")</f>
        <v>24.064014970626296</v>
      </c>
      <c r="K127" s="68">
        <f>IF(I127,K126+F127," ")</f>
        <v>-33.97301319644344</v>
      </c>
      <c r="L127" s="73">
        <f>IF(I127,L126+H127," ")</f>
        <v>9.908998225817168</v>
      </c>
      <c r="M127" s="74">
        <v>15</v>
      </c>
      <c r="N127" s="75">
        <v>7</v>
      </c>
      <c r="O127" s="76">
        <f>IF(M127,M127-N127," ")</f>
        <v>8</v>
      </c>
      <c r="P127" s="77">
        <v>10</v>
      </c>
      <c r="Q127" s="78">
        <v>3</v>
      </c>
      <c r="R127" s="79">
        <f>IF(P127,P127-Q127," ")</f>
        <v>7</v>
      </c>
      <c r="S127" s="80">
        <v>17</v>
      </c>
      <c r="T127" s="81">
        <v>9</v>
      </c>
      <c r="U127" s="82">
        <f>IF(S127,S127-T127," ")</f>
        <v>8</v>
      </c>
      <c r="V127" s="83">
        <f>IF(M127,M127+P127+S127," ")</f>
        <v>42</v>
      </c>
      <c r="W127" s="84">
        <f>IF(N127,N127+Q127+T127," ")</f>
        <v>19</v>
      </c>
      <c r="X127" s="85">
        <f>IF(I127,O127+R127+U127," ")</f>
        <v>23</v>
      </c>
      <c r="Y127" s="61">
        <f>AVERAGE(J117:J127)</f>
        <v>23.819469516080844</v>
      </c>
      <c r="Z127" s="61">
        <f>AVERAGE(K117:K127)</f>
        <v>-26.341195014625256</v>
      </c>
      <c r="AA127" s="61">
        <f>AVERAGE(L117:L127)</f>
        <v>2.5217254985444413</v>
      </c>
      <c r="ID127" s="62"/>
    </row>
    <row r="128" spans="1:238" s="86" customFormat="1" ht="12.75">
      <c r="A128" s="63">
        <f>IF(B128,A127+1,"")</f>
        <v>124</v>
      </c>
      <c r="B128" s="64">
        <v>37785</v>
      </c>
      <c r="C128" s="65">
        <v>-10</v>
      </c>
      <c r="D128" s="66">
        <f>IF(ABS((((C128-E128)+(C128-G128))*I128)/100),(((C128-E128)+(C128-G128))*I128)/100," ")</f>
        <v>0.16</v>
      </c>
      <c r="E128" s="67">
        <v>-14</v>
      </c>
      <c r="F128" s="68">
        <f>IF(ABS((((E128-C128)+(E128-G128))*I128)/100),(((E128-C128)+(E128-G128))*I128)/100," ")</f>
        <v>-0.08</v>
      </c>
      <c r="G128" s="69">
        <v>-14</v>
      </c>
      <c r="H128" s="70">
        <f>IF(ABS((((G128-C128)+(G128-E128))*I128)/100),(((G128-C128)+(G128-E128))*I128)/100," ")</f>
        <v>-0.08</v>
      </c>
      <c r="I128" s="110">
        <v>2</v>
      </c>
      <c r="J128" s="72">
        <f>IF(I128,J127+D128," ")</f>
        <v>24.224014970626296</v>
      </c>
      <c r="K128" s="68">
        <f>IF(I128,K127+F128," ")</f>
        <v>-34.05301319644344</v>
      </c>
      <c r="L128" s="73">
        <f>IF(I128,L127+H128," ")</f>
        <v>9.828998225817168</v>
      </c>
      <c r="M128" s="74">
        <v>10</v>
      </c>
      <c r="N128" s="75">
        <v>5</v>
      </c>
      <c r="O128" s="76">
        <f>IF(M128,M128-N128," ")</f>
        <v>5</v>
      </c>
      <c r="P128" s="77">
        <v>9</v>
      </c>
      <c r="Q128" s="78">
        <v>5</v>
      </c>
      <c r="R128" s="79">
        <f>IF(P128,P128-Q128," ")</f>
        <v>4</v>
      </c>
      <c r="S128" s="80">
        <v>8</v>
      </c>
      <c r="T128" s="81">
        <v>5</v>
      </c>
      <c r="U128" s="82">
        <f>IF(S128,S128-T128," ")</f>
        <v>3</v>
      </c>
      <c r="V128" s="83">
        <f>IF(M128,M128+P128+S128," ")</f>
        <v>27</v>
      </c>
      <c r="W128" s="84">
        <f>IF(N128,N128+Q128+T128," ")</f>
        <v>15</v>
      </c>
      <c r="X128" s="85">
        <f>IF(I128,O128+R128+U128," ")</f>
        <v>12</v>
      </c>
      <c r="Y128" s="61">
        <f>AVERAGE(J118:J128)</f>
        <v>24.046742243353563</v>
      </c>
      <c r="Z128" s="61">
        <f>AVERAGE(K118:K128)</f>
        <v>-27.183013196443436</v>
      </c>
      <c r="AA128" s="61">
        <f>AVERAGE(L118:L128)</f>
        <v>3.1362709530898956</v>
      </c>
      <c r="ID128" s="62"/>
    </row>
    <row r="129" spans="1:238" s="86" customFormat="1" ht="12.75">
      <c r="A129" s="63">
        <f>IF(B129,A128+1,"")</f>
        <v>125</v>
      </c>
      <c r="B129" s="64">
        <v>37804</v>
      </c>
      <c r="C129" s="65">
        <v>14</v>
      </c>
      <c r="D129" s="66">
        <f>IF(ABS((((C129-E129)+(C129-G129))*I129)/100),(((C129-E129)+(C129-G129))*I129)/100," ")</f>
        <v>0.84</v>
      </c>
      <c r="E129" s="67">
        <v>25</v>
      </c>
      <c r="F129" s="68">
        <f>IF(ABS((((E129-C129)+(E129-G129))*I129)/100),(((E129-C129)+(E129-G129))*I129)/100," ")</f>
        <v>1.83</v>
      </c>
      <c r="G129" s="69">
        <v>-25</v>
      </c>
      <c r="H129" s="70">
        <f>IF(ABS((((G129-C129)+(G129-E129))*I129)/100),(((G129-C129)+(G129-E129))*I129)/100," ")</f>
        <v>-2.67</v>
      </c>
      <c r="I129" s="110">
        <v>3</v>
      </c>
      <c r="J129" s="72">
        <f>IF(I129,J128+D129," ")</f>
        <v>25.064014970626296</v>
      </c>
      <c r="K129" s="68">
        <f>IF(I129,K128+F129," ")</f>
        <v>-32.22301319644344</v>
      </c>
      <c r="L129" s="73">
        <f>IF(I129,L128+H129," ")</f>
        <v>7.158998225817168</v>
      </c>
      <c r="M129" s="74">
        <v>11</v>
      </c>
      <c r="N129" s="75">
        <v>8</v>
      </c>
      <c r="O129" s="76">
        <f>IF(M129,M129-N129," ")</f>
        <v>3</v>
      </c>
      <c r="P129" s="77">
        <v>8</v>
      </c>
      <c r="Q129" s="78">
        <v>4</v>
      </c>
      <c r="R129" s="79">
        <f>IF(P129,P129-Q129," ")</f>
        <v>4</v>
      </c>
      <c r="S129" s="80">
        <v>9</v>
      </c>
      <c r="T129" s="81">
        <v>4</v>
      </c>
      <c r="U129" s="82">
        <f>IF(S129,S129-T129," ")</f>
        <v>5</v>
      </c>
      <c r="V129" s="83">
        <f>IF(M129,M129+P129+S129," ")</f>
        <v>28</v>
      </c>
      <c r="W129" s="84">
        <f>IF(N129,N129+Q129+T129," ")</f>
        <v>16</v>
      </c>
      <c r="X129" s="85">
        <f>IF(I129,O129+R129+U129," ")</f>
        <v>12</v>
      </c>
      <c r="Y129" s="61">
        <f>AVERAGE(J119:J129)</f>
        <v>24.252196788808114</v>
      </c>
      <c r="Z129" s="61">
        <f>AVERAGE(K119:K129)</f>
        <v>-27.891195014625257</v>
      </c>
      <c r="AA129" s="61">
        <f>AVERAGE(L119:L129)</f>
        <v>3.638998225817169</v>
      </c>
      <c r="ID129" s="62"/>
    </row>
    <row r="130" spans="1:238" s="86" customFormat="1" ht="12.75">
      <c r="A130" s="63">
        <f>IF(B130,A129+1,"")</f>
        <v>126</v>
      </c>
      <c r="B130" s="64">
        <v>37853</v>
      </c>
      <c r="C130" s="65">
        <v>29</v>
      </c>
      <c r="D130" s="66">
        <f>IF(ABS((((C130-E130)+(C130-G130))*I130)/100),(((C130-E130)+(C130-G130))*I130)/100," ")</f>
        <v>0.76</v>
      </c>
      <c r="E130" s="67">
        <v>26</v>
      </c>
      <c r="F130" s="68">
        <f>IF(ABS((((E130-C130)+(E130-G130))*I130)/100),(((E130-C130)+(E130-G130))*I130)/100," ")</f>
        <v>0.4</v>
      </c>
      <c r="G130" s="69">
        <v>13</v>
      </c>
      <c r="H130" s="70">
        <f>IF(ABS((((G130-C130)+(G130-E130))*I130)/100),(((G130-C130)+(G130-E130))*I130)/100," ")</f>
        <v>-1.16</v>
      </c>
      <c r="I130" s="110">
        <v>4</v>
      </c>
      <c r="J130" s="72">
        <f>IF(I130,J129+D130," ")</f>
        <v>25.824014970626298</v>
      </c>
      <c r="K130" s="68">
        <f>IF(I130,K129+F130," ")</f>
        <v>-31.82301319644344</v>
      </c>
      <c r="L130" s="73">
        <f>IF(I130,L129+H130," ")</f>
        <v>5.998998225817168</v>
      </c>
      <c r="M130" s="74">
        <v>16</v>
      </c>
      <c r="N130" s="75">
        <v>11</v>
      </c>
      <c r="O130" s="76">
        <f>IF(M130,M130-N130," ")</f>
        <v>5</v>
      </c>
      <c r="P130" s="77">
        <v>15</v>
      </c>
      <c r="Q130" s="78">
        <v>13</v>
      </c>
      <c r="R130" s="79">
        <f>IF(P130,P130-Q130," ")</f>
        <v>2</v>
      </c>
      <c r="S130" s="80">
        <v>12</v>
      </c>
      <c r="T130" s="81">
        <v>8</v>
      </c>
      <c r="U130" s="82">
        <f>IF(S130,S130-T130," ")</f>
        <v>4</v>
      </c>
      <c r="V130" s="83">
        <f>IF(M130,M130+P130+S130," ")</f>
        <v>43</v>
      </c>
      <c r="W130" s="84">
        <f>IF(N130,N130+Q130+T130," ")</f>
        <v>32</v>
      </c>
      <c r="X130" s="85">
        <f>IF(I130,O130+R130+U130," ")</f>
        <v>11</v>
      </c>
      <c r="Y130" s="61">
        <f>AVERAGE(J120:J130)</f>
        <v>24.35219678880811</v>
      </c>
      <c r="Z130" s="61">
        <f>AVERAGE(K120:K130)</f>
        <v>-28.66119501462526</v>
      </c>
      <c r="AA130" s="61">
        <f>AVERAGE(L120:L130)</f>
        <v>4.308998225817169</v>
      </c>
      <c r="ID130" s="62"/>
    </row>
    <row r="131" spans="1:238" s="86" customFormat="1" ht="12.75">
      <c r="A131" s="63">
        <f>IF(B131,A130+1,"")</f>
        <v>127</v>
      </c>
      <c r="B131" s="64">
        <v>37873</v>
      </c>
      <c r="C131" s="65">
        <v>-45</v>
      </c>
      <c r="D131" s="66">
        <f>IF(ABS((((C131-E131)+(C131-G131))*I131)/100),(((C131-E131)+(C131-G131))*I131)/100," ")</f>
        <v>-0.62</v>
      </c>
      <c r="E131" s="67">
        <v>-70</v>
      </c>
      <c r="F131" s="68">
        <f>IF(ABS((((E131-C131)+(E131-G131))*I131)/100),(((E131-C131)+(E131-G131))*I131)/100," ")</f>
        <v>-2.12</v>
      </c>
      <c r="G131" s="69">
        <v>11</v>
      </c>
      <c r="H131" s="70">
        <f>IF(ABS((((G131-C131)+(G131-E131))*I131)/100),(((G131-C131)+(G131-E131))*I131)/100," ")</f>
        <v>2.74</v>
      </c>
      <c r="I131" s="110">
        <v>2</v>
      </c>
      <c r="J131" s="72">
        <f>IF(I131,J130+D131," ")</f>
        <v>25.204014970626297</v>
      </c>
      <c r="K131" s="68">
        <f>IF(I131,K130+F131," ")</f>
        <v>-33.94301319644344</v>
      </c>
      <c r="L131" s="73">
        <f>IF(I131,L130+H131," ")</f>
        <v>8.738998225817168</v>
      </c>
      <c r="M131" s="74">
        <v>13</v>
      </c>
      <c r="N131" s="75">
        <v>7</v>
      </c>
      <c r="O131" s="76">
        <f>IF(M131,M131-N131," ")</f>
        <v>6</v>
      </c>
      <c r="P131" s="77">
        <v>14</v>
      </c>
      <c r="Q131" s="78">
        <v>5</v>
      </c>
      <c r="R131" s="79">
        <f>IF(P131,P131-Q131," ")</f>
        <v>9</v>
      </c>
      <c r="S131" s="80">
        <v>13</v>
      </c>
      <c r="T131" s="81">
        <v>9</v>
      </c>
      <c r="U131" s="82">
        <f>IF(S131,S131-T131," ")</f>
        <v>4</v>
      </c>
      <c r="V131" s="83">
        <f>IF(M131,M131+P131+S131," ")</f>
        <v>40</v>
      </c>
      <c r="W131" s="84">
        <f>IF(N131,N131+Q131+T131," ")</f>
        <v>21</v>
      </c>
      <c r="X131" s="85">
        <f>IF(I131,O131+R131+U131," ")</f>
        <v>19</v>
      </c>
      <c r="Y131" s="61">
        <f>AVERAGE(J121:J131)</f>
        <v>24.44856042517175</v>
      </c>
      <c r="Z131" s="61">
        <f>AVERAGE(K121:K131)</f>
        <v>-29.598467741897988</v>
      </c>
      <c r="AA131" s="61">
        <f>AVERAGE(L121:L131)</f>
        <v>5.149907316726259</v>
      </c>
      <c r="ID131" s="62"/>
    </row>
    <row r="132" spans="1:238" s="86" customFormat="1" ht="12.75">
      <c r="A132" s="63">
        <f>IF(B132,A131+1,"")</f>
        <v>128</v>
      </c>
      <c r="B132" s="64">
        <v>37943</v>
      </c>
      <c r="C132" s="65">
        <v>26</v>
      </c>
      <c r="D132" s="66">
        <f>IF(ABS((((C132-E132)+(C132-G132))*I132)/100),(((C132-E132)+(C132-G132))*I132)/100," ")</f>
        <v>3.34</v>
      </c>
      <c r="E132" s="67">
        <v>-98</v>
      </c>
      <c r="F132" s="68">
        <f>IF(ABS((((E132-C132)+(E132-G132))*I132)/100),(((E132-C132)+(E132-G132))*I132)/100," ")</f>
        <v>-4.1</v>
      </c>
      <c r="G132" s="69">
        <v>-17</v>
      </c>
      <c r="H132" s="70">
        <f>IF(ABS((((G132-C132)+(G132-E132))*I132)/100),(((G132-C132)+(G132-E132))*I132)/100," ")</f>
        <v>0.76</v>
      </c>
      <c r="I132" s="110">
        <v>2</v>
      </c>
      <c r="J132" s="72">
        <f>IF(I132,J131+D132," ")</f>
        <v>28.544014970626296</v>
      </c>
      <c r="K132" s="68">
        <f>IF(I132,K131+F132," ")</f>
        <v>-38.04301319644344</v>
      </c>
      <c r="L132" s="73">
        <f>IF(I132,L131+H132," ")</f>
        <v>9.498998225817168</v>
      </c>
      <c r="M132" s="74">
        <v>13</v>
      </c>
      <c r="N132" s="75">
        <v>9</v>
      </c>
      <c r="O132" s="76">
        <f>IF(M132,M132-N132," ")</f>
        <v>4</v>
      </c>
      <c r="P132" s="77">
        <v>22</v>
      </c>
      <c r="Q132" s="78">
        <v>5</v>
      </c>
      <c r="R132" s="79">
        <f>IF(P132,P132-Q132," ")</f>
        <v>17</v>
      </c>
      <c r="S132" s="80">
        <v>12</v>
      </c>
      <c r="T132" s="81">
        <v>6</v>
      </c>
      <c r="U132" s="82">
        <f>IF(S132,S132-T132," ")</f>
        <v>6</v>
      </c>
      <c r="V132" s="83">
        <f>IF(M132,M132+P132+S132," ")</f>
        <v>47</v>
      </c>
      <c r="W132" s="84">
        <f>IF(N132,N132+Q132+T132," ")</f>
        <v>20</v>
      </c>
      <c r="X132" s="85">
        <f>IF(I132,O132+R132+U132," ")</f>
        <v>27</v>
      </c>
      <c r="Y132" s="61">
        <f>AVERAGE(J122:J132)</f>
        <v>24.903105879717206</v>
      </c>
      <c r="Z132" s="61">
        <f>AVERAGE(K122:K132)</f>
        <v>-30.95210410553435</v>
      </c>
      <c r="AA132" s="61">
        <f>AVERAGE(L122:L132)</f>
        <v>6.0489982258171695</v>
      </c>
      <c r="ID132" s="62"/>
    </row>
    <row r="133" spans="1:238" s="86" customFormat="1" ht="12.75">
      <c r="A133" s="63">
        <f>IF(B133,A132+1,"")</f>
        <v>129</v>
      </c>
      <c r="B133" s="64">
        <v>37971</v>
      </c>
      <c r="C133" s="65">
        <v>27</v>
      </c>
      <c r="D133" s="66">
        <f>IF(ABS((((C133-E133)+(C133-G133))*I133)/100),(((C133-E133)+(C133-G133))*I133)/100," ")</f>
        <v>-0.4</v>
      </c>
      <c r="E133" s="67">
        <v>31</v>
      </c>
      <c r="F133" s="68">
        <f>IF(ABS((((E133-C133)+(E133-G133))*I133)/100),(((E133-C133)+(E133-G133))*I133)/100," ")</f>
        <v>0.08</v>
      </c>
      <c r="G133" s="69">
        <v>33</v>
      </c>
      <c r="H133" s="70">
        <f>IF(ABS((((G133-C133)+(G133-E133))*I133)/100),(((G133-C133)+(G133-E133))*I133)/100," ")</f>
        <v>0.32</v>
      </c>
      <c r="I133" s="110">
        <v>4</v>
      </c>
      <c r="J133" s="72">
        <f>IF(I133,J132+D133," ")</f>
        <v>28.144014970626298</v>
      </c>
      <c r="K133" s="68">
        <f>IF(I133,K132+F133," ")</f>
        <v>-37.96301319644344</v>
      </c>
      <c r="L133" s="73">
        <f>IF(I133,L132+H133," ")</f>
        <v>9.818998225817168</v>
      </c>
      <c r="M133" s="74">
        <v>5</v>
      </c>
      <c r="N133" s="75">
        <v>4</v>
      </c>
      <c r="O133" s="76">
        <f>IF(M133,M133-N133," ")</f>
        <v>1</v>
      </c>
      <c r="P133" s="77">
        <v>11</v>
      </c>
      <c r="Q133" s="78">
        <v>10</v>
      </c>
      <c r="R133" s="79">
        <f>IF(P133,P133-Q133," ")</f>
        <v>1</v>
      </c>
      <c r="S133" s="80">
        <v>13</v>
      </c>
      <c r="T133" s="81">
        <v>11</v>
      </c>
      <c r="U133" s="82">
        <f>IF(S133,S133-T133," ")</f>
        <v>2</v>
      </c>
      <c r="V133" s="83">
        <f>IF(M133,M133+P133+S133," ")</f>
        <v>29</v>
      </c>
      <c r="W133" s="84">
        <f>IF(N133,N133+Q133+T133," ")</f>
        <v>25</v>
      </c>
      <c r="X133" s="85">
        <f>IF(I133,O133+R133+U133," ")</f>
        <v>4</v>
      </c>
      <c r="Y133" s="61">
        <f>AVERAGE(J123:J133)</f>
        <v>25.21583315244448</v>
      </c>
      <c r="Z133" s="61">
        <f>AVERAGE(K123:K133)</f>
        <v>-32.0766495600798</v>
      </c>
      <c r="AA133" s="61">
        <f>AVERAGE(L123:L133)</f>
        <v>6.860816407635349</v>
      </c>
      <c r="ID133" s="62"/>
    </row>
    <row r="134" spans="1:238" s="86" customFormat="1" ht="12.75">
      <c r="A134" s="63">
        <f>IF(B134,A133+1,"")</f>
        <v>130</v>
      </c>
      <c r="B134" s="64">
        <v>37999</v>
      </c>
      <c r="C134" s="65">
        <v>-12</v>
      </c>
      <c r="D134" s="66">
        <f>IF(ABS((((C134-E134)+(C134-G134))*I134)/100),(((C134-E134)+(C134-G134))*I134)/100," ")</f>
        <v>-1.6</v>
      </c>
      <c r="E134" s="67">
        <v>53</v>
      </c>
      <c r="F134" s="68">
        <f>IF(ABS((((E134-C134)+(E134-G134))*I134)/100),(((E134-C134)+(E134-G134))*I134)/100," ")</f>
        <v>2.3</v>
      </c>
      <c r="G134" s="69">
        <v>3</v>
      </c>
      <c r="H134" s="70">
        <f>IF(ABS((((G134-C134)+(G134-E134))*I134)/100),(((G134-C134)+(G134-E134))*I134)/100," ")</f>
        <v>-0.7</v>
      </c>
      <c r="I134" s="110">
        <v>2</v>
      </c>
      <c r="J134" s="72">
        <f>IF(I134,J133+D134," ")</f>
        <v>26.544014970626296</v>
      </c>
      <c r="K134" s="68">
        <f>IF(I134,K133+F134," ")</f>
        <v>-35.663013196443444</v>
      </c>
      <c r="L134" s="73">
        <f>IF(I134,L133+H134," ")</f>
        <v>9.118998225817169</v>
      </c>
      <c r="M134" s="74">
        <v>13</v>
      </c>
      <c r="N134" s="75">
        <v>7</v>
      </c>
      <c r="O134" s="76">
        <f>IF(M134,M134-N134," ")</f>
        <v>6</v>
      </c>
      <c r="P134" s="77">
        <v>16</v>
      </c>
      <c r="Q134" s="78">
        <v>12</v>
      </c>
      <c r="R134" s="79">
        <f>IF(P134,P134-Q134," ")</f>
        <v>4</v>
      </c>
      <c r="S134" s="80">
        <v>7</v>
      </c>
      <c r="T134" s="81">
        <v>4</v>
      </c>
      <c r="U134" s="82">
        <f>IF(S134,S134-T134," ")</f>
        <v>3</v>
      </c>
      <c r="V134" s="83">
        <f>IF(M134,M134+P134+S134," ")</f>
        <v>36</v>
      </c>
      <c r="W134" s="84">
        <f>IF(N134,N134+Q134+T134," ")</f>
        <v>23</v>
      </c>
      <c r="X134" s="85">
        <f>IF(I134,O134+R134+U134," ")</f>
        <v>13</v>
      </c>
      <c r="Y134" s="61">
        <f>AVERAGE(J124:J134)</f>
        <v>25.4340149706263</v>
      </c>
      <c r="Z134" s="61">
        <f>AVERAGE(K124:K134)</f>
        <v>-32.875740469170715</v>
      </c>
      <c r="AA134" s="61">
        <f>AVERAGE(L124:L134)</f>
        <v>7.44172549854444</v>
      </c>
      <c r="ID134" s="62"/>
    </row>
    <row r="135" spans="1:238" s="86" customFormat="1" ht="12.75">
      <c r="A135" s="63">
        <f>IF(B135,A134+1,"")</f>
        <v>131</v>
      </c>
      <c r="B135" s="64">
        <v>38028</v>
      </c>
      <c r="C135" s="65">
        <v>-31</v>
      </c>
      <c r="D135" s="66">
        <f>IF(ABS((((C135-E135)+(C135-G135))*I135)/100),(((C135-E135)+(C135-G135))*I135)/100," ")</f>
        <v>-0.84</v>
      </c>
      <c r="E135" s="67">
        <v>20</v>
      </c>
      <c r="F135" s="68">
        <f>IF(ABS((((E135-C135)+(E135-G135))*I135)/100),(((E135-C135)+(E135-G135))*I135)/100," ")</f>
        <v>2.22</v>
      </c>
      <c r="G135" s="69">
        <v>-40</v>
      </c>
      <c r="H135" s="70">
        <f>IF(ABS((((G135-C135)+(G135-E135))*I135)/100),(((G135-C135)+(G135-E135))*I135)/100," ")</f>
        <v>-1.38</v>
      </c>
      <c r="I135" s="110">
        <v>2</v>
      </c>
      <c r="J135" s="72">
        <f>IF(I135,J134+D135," ")</f>
        <v>25.704014970626297</v>
      </c>
      <c r="K135" s="68">
        <f>IF(I135,K134+F135," ")</f>
        <v>-33.443013196443445</v>
      </c>
      <c r="L135" s="73">
        <f>IF(I135,L134+H135," ")</f>
        <v>7.738998225817169</v>
      </c>
      <c r="M135" s="74">
        <v>7</v>
      </c>
      <c r="N135" s="75">
        <v>3</v>
      </c>
      <c r="O135" s="76">
        <f>IF(M135,M135-N135," ")</f>
        <v>4</v>
      </c>
      <c r="P135" s="77">
        <v>9</v>
      </c>
      <c r="Q135" s="78">
        <v>6</v>
      </c>
      <c r="R135" s="79">
        <f>IF(P135,P135-Q135," ")</f>
        <v>3</v>
      </c>
      <c r="S135" s="80">
        <v>11</v>
      </c>
      <c r="T135" s="81">
        <v>7</v>
      </c>
      <c r="U135" s="82">
        <f>IF(S135,S135-T135," ")</f>
        <v>4</v>
      </c>
      <c r="V135" s="83">
        <f>IF(M135,M135+P135+S135," ")</f>
        <v>27</v>
      </c>
      <c r="W135" s="84">
        <f>IF(N135,N135+Q135+T135," ")</f>
        <v>16</v>
      </c>
      <c r="X135" s="85">
        <f>IF(I135,O135+R135+U135," ")</f>
        <v>11</v>
      </c>
      <c r="Y135" s="61">
        <f>AVERAGE(J125:J135)</f>
        <v>25.63765133426266</v>
      </c>
      <c r="Z135" s="61">
        <f>AVERAGE(K125:K135)</f>
        <v>-33.6075586509889</v>
      </c>
      <c r="AA135" s="61">
        <f>AVERAGE(L125:L135)</f>
        <v>7.969907316726259</v>
      </c>
      <c r="ID135" s="62"/>
    </row>
    <row r="136" spans="1:238" s="86" customFormat="1" ht="12.75">
      <c r="A136" s="63">
        <f>IF(B136,A135+1,"")</f>
        <v>132</v>
      </c>
      <c r="B136" s="64">
        <v>38042</v>
      </c>
      <c r="C136" s="65">
        <v>34</v>
      </c>
      <c r="D136" s="66">
        <f>IF(ABS((((C136-E136)+(C136-G136))*I136)/100),(((C136-E136)+(C136-G136))*I136)/100," ")</f>
        <v>0.52</v>
      </c>
      <c r="E136" s="67">
        <v>8</v>
      </c>
      <c r="F136" s="68">
        <f>IF(ABS((((E136-C136)+(E136-G136))*I136)/100),(((E136-C136)+(E136-G136))*I136)/100," ")</f>
        <v>-2.6</v>
      </c>
      <c r="G136" s="69">
        <v>47</v>
      </c>
      <c r="H136" s="70">
        <f>IF(ABS((((G136-C136)+(G136-E136))*I136)/100),(((G136-C136)+(G136-E136))*I136)/100," ")</f>
        <v>2.08</v>
      </c>
      <c r="I136" s="110">
        <v>4</v>
      </c>
      <c r="J136" s="72">
        <f>IF(I136,J135+D136," ")</f>
        <v>26.224014970626296</v>
      </c>
      <c r="K136" s="68">
        <f>IF(I136,K135+F136," ")</f>
        <v>-36.04301319644345</v>
      </c>
      <c r="L136" s="73">
        <f>IF(I136,L135+H136," ")</f>
        <v>9.818998225817168</v>
      </c>
      <c r="M136" s="74">
        <v>8</v>
      </c>
      <c r="N136" s="75">
        <v>6</v>
      </c>
      <c r="O136" s="76">
        <f>IF(M136,M136-N136," ")</f>
        <v>2</v>
      </c>
      <c r="P136" s="77">
        <v>13</v>
      </c>
      <c r="Q136" s="78">
        <v>11</v>
      </c>
      <c r="R136" s="79">
        <f>IF(P136,P136-Q136," ")</f>
        <v>2</v>
      </c>
      <c r="S136" s="80">
        <v>14</v>
      </c>
      <c r="T136" s="81">
        <v>13</v>
      </c>
      <c r="U136" s="82">
        <f>IF(S136,S136-T136," ")</f>
        <v>1</v>
      </c>
      <c r="V136" s="83">
        <f>IF(M136,M136+P136+S136," ")</f>
        <v>35</v>
      </c>
      <c r="W136" s="84">
        <f>IF(N136,N136+Q136+T136," ")</f>
        <v>30</v>
      </c>
      <c r="X136" s="85">
        <f>IF(I136,O136+R136+U136," ")</f>
        <v>5</v>
      </c>
      <c r="Y136" s="61">
        <f>AVERAGE(J126:J136)</f>
        <v>25.932196788808117</v>
      </c>
      <c r="Z136" s="61">
        <f>AVERAGE(K126:K136)</f>
        <v>-34.597558650988894</v>
      </c>
      <c r="AA136" s="61">
        <f>AVERAGE(L126:L136)</f>
        <v>8.665361862180806</v>
      </c>
      <c r="ID136" s="62"/>
    </row>
    <row r="137" spans="1:238" s="86" customFormat="1" ht="12.75">
      <c r="A137" s="63">
        <f>IF(B137,A136+1,"")</f>
        <v>133</v>
      </c>
      <c r="B137" s="64">
        <v>38141</v>
      </c>
      <c r="C137" s="65">
        <v>5</v>
      </c>
      <c r="D137" s="66">
        <f>IF(ABS((((C137-E137)+(C137-G137))*I137)/100),(((C137-E137)+(C137-G137))*I137)/100," ")</f>
        <v>1.48</v>
      </c>
      <c r="E137" s="67">
        <v>-25</v>
      </c>
      <c r="F137" s="68">
        <f>IF(ABS((((E137-C137)+(E137-G137))*I137)/100),(((E137-C137)+(E137-G137))*I137)/100," ")</f>
        <v>-2.12</v>
      </c>
      <c r="G137" s="69">
        <v>-2</v>
      </c>
      <c r="H137" s="70">
        <f>IF(ABS((((G137-C137)+(G137-E137))*I137)/100),(((G137-C137)+(G137-E137))*I137)/100," ")</f>
        <v>0.64</v>
      </c>
      <c r="I137" s="110">
        <v>4</v>
      </c>
      <c r="J137" s="72">
        <f>IF(I137,J136+D137," ")</f>
        <v>27.704014970626297</v>
      </c>
      <c r="K137" s="68">
        <f>IF(I137,K136+F137," ")</f>
        <v>-38.163013196443444</v>
      </c>
      <c r="L137" s="73">
        <f>IF(I137,L136+H137," ")</f>
        <v>10.458998225817169</v>
      </c>
      <c r="M137" s="74">
        <v>12</v>
      </c>
      <c r="N137" s="75">
        <v>8</v>
      </c>
      <c r="O137" s="76">
        <f>IF(M137,M137-N137," ")</f>
        <v>4</v>
      </c>
      <c r="P137" s="77">
        <v>10</v>
      </c>
      <c r="Q137" s="78">
        <v>5</v>
      </c>
      <c r="R137" s="79">
        <f>IF(P137,P137-Q137," ")</f>
        <v>5</v>
      </c>
      <c r="S137" s="80">
        <v>15</v>
      </c>
      <c r="T137" s="81">
        <v>7</v>
      </c>
      <c r="U137" s="82">
        <f>IF(S137,S137-T137," ")</f>
        <v>8</v>
      </c>
      <c r="V137" s="83">
        <f>IF(M137,M137+P137+S137," ")</f>
        <v>37</v>
      </c>
      <c r="W137" s="84">
        <f>IF(N137,N137+Q137+T137," ")</f>
        <v>20</v>
      </c>
      <c r="X137" s="85">
        <f>IF(I137,O137+R137+U137," ")</f>
        <v>17</v>
      </c>
      <c r="Y137" s="61">
        <f>AVERAGE(J127:J137)</f>
        <v>26.113105879717207</v>
      </c>
      <c r="Z137" s="61">
        <f>AVERAGE(K127:K137)</f>
        <v>-35.03028592371617</v>
      </c>
      <c r="AA137" s="61">
        <f>AVERAGE(L127:L137)</f>
        <v>8.917180043998988</v>
      </c>
      <c r="ID137" s="62"/>
    </row>
    <row r="138" spans="1:238" s="86" customFormat="1" ht="12.75">
      <c r="A138" s="63">
        <f>IF(B138,A137+1,"")</f>
        <v>134</v>
      </c>
      <c r="B138" s="64">
        <v>38160</v>
      </c>
      <c r="C138" s="65">
        <v>59</v>
      </c>
      <c r="D138" s="66">
        <f>IF(ABS((((C138-E138)+(C138-G138))*I138)/100),(((C138-E138)+(C138-G138))*I138)/100," ")</f>
        <v>1.32</v>
      </c>
      <c r="E138" s="67">
        <v>20</v>
      </c>
      <c r="F138" s="68">
        <f>IF(ABS((((E138-C138)+(E138-G138))*I138)/100),(((E138-C138)+(E138-G138))*I138)/100," ")</f>
        <v>-3.36</v>
      </c>
      <c r="G138" s="69">
        <v>65</v>
      </c>
      <c r="H138" s="70">
        <f>IF(ABS((((G138-C138)+(G138-E138))*I138)/100),(((G138-C138)+(G138-E138))*I138)/100," ")</f>
        <v>2.04</v>
      </c>
      <c r="I138" s="110">
        <v>4</v>
      </c>
      <c r="J138" s="72">
        <f>IF(I138,J137+D138," ")</f>
        <v>29.024014970626297</v>
      </c>
      <c r="K138" s="68">
        <f>IF(I138,K137+F138," ")</f>
        <v>-41.52301319644344</v>
      </c>
      <c r="L138" s="73">
        <f>IF(I138,L137+H138," ")</f>
        <v>12.498998225817168</v>
      </c>
      <c r="M138" s="74">
        <v>8</v>
      </c>
      <c r="N138" s="75">
        <v>8</v>
      </c>
      <c r="O138" s="76">
        <f>IF(M138,M138-N138," ")</f>
        <v>0</v>
      </c>
      <c r="P138" s="77">
        <v>11</v>
      </c>
      <c r="Q138" s="78">
        <v>9</v>
      </c>
      <c r="R138" s="79">
        <f>IF(P138,P138-Q138," ")</f>
        <v>2</v>
      </c>
      <c r="S138" s="80">
        <v>28</v>
      </c>
      <c r="T138" s="81">
        <v>21</v>
      </c>
      <c r="U138" s="82">
        <f>IF(S138,S138-T138," ")</f>
        <v>7</v>
      </c>
      <c r="V138" s="83">
        <f>IF(M138,M138+P138+S138," ")</f>
        <v>47</v>
      </c>
      <c r="W138" s="84">
        <f>IF(N138,N138+Q138+T138," ")</f>
        <v>38</v>
      </c>
      <c r="X138" s="85">
        <f>IF(I138,O138+R138+U138," ")</f>
        <v>9</v>
      </c>
      <c r="Y138" s="61">
        <f>AVERAGE(J128:J138)</f>
        <v>26.564014970626296</v>
      </c>
      <c r="Z138" s="61">
        <f>AVERAGE(K128:K138)</f>
        <v>-35.71664956007981</v>
      </c>
      <c r="AA138" s="61">
        <f>AVERAGE(L128:L138)</f>
        <v>9.152634589453532</v>
      </c>
      <c r="ID138" s="62"/>
    </row>
    <row r="139" spans="1:238" s="86" customFormat="1" ht="12.75">
      <c r="A139" s="63">
        <f>IF(B139,A138+1,"")</f>
        <v>135</v>
      </c>
      <c r="B139" s="64">
        <v>38181</v>
      </c>
      <c r="C139" s="65">
        <v>-95</v>
      </c>
      <c r="D139" s="66">
        <f>IF(ABS((((C139-E139)+(C139-G139))*I139)/100),(((C139-E139)+(C139-G139))*I139)/100," ")</f>
        <v>-3.75</v>
      </c>
      <c r="E139" s="67">
        <v>-1</v>
      </c>
      <c r="F139" s="68">
        <f>IF(ABS((((E139-C139)+(E139-G139))*I139)/100),(((E139-C139)+(E139-G139))*I139)/100," ")</f>
        <v>4.71</v>
      </c>
      <c r="G139" s="69">
        <v>-64</v>
      </c>
      <c r="H139" s="70">
        <f>IF(ABS((((G139-C139)+(G139-E139))*I139)/100),(((G139-C139)+(G139-E139))*I139)/100," ")</f>
        <v>-0.96</v>
      </c>
      <c r="I139" s="110">
        <v>3</v>
      </c>
      <c r="J139" s="72">
        <f>IF(I139,J138+D139," ")</f>
        <v>25.274014970626297</v>
      </c>
      <c r="K139" s="68">
        <f>IF(I139,K138+F139," ")</f>
        <v>-36.81301319644344</v>
      </c>
      <c r="L139" s="73">
        <f>IF(I139,L138+H139," ")</f>
        <v>11.538998225817167</v>
      </c>
      <c r="M139" s="74">
        <v>16</v>
      </c>
      <c r="N139" s="75">
        <v>7</v>
      </c>
      <c r="O139" s="76">
        <f>IF(M139,M139-N139," ")</f>
        <v>9</v>
      </c>
      <c r="P139" s="77">
        <v>14</v>
      </c>
      <c r="Q139" s="78">
        <v>8</v>
      </c>
      <c r="R139" s="79">
        <f>IF(P139,P139-Q139," ")</f>
        <v>6</v>
      </c>
      <c r="S139" s="80">
        <v>16</v>
      </c>
      <c r="T139" s="81">
        <v>9</v>
      </c>
      <c r="U139" s="82">
        <f>IF(S139,S139-T139," ")</f>
        <v>7</v>
      </c>
      <c r="V139" s="83">
        <f>IF(M139,M139+P139+S139," ")</f>
        <v>46</v>
      </c>
      <c r="W139" s="84">
        <f>IF(N139,N139+Q139+T139," ")</f>
        <v>24</v>
      </c>
      <c r="X139" s="85">
        <f>IF(I139,O139+R139+U139," ")</f>
        <v>22</v>
      </c>
      <c r="Y139" s="61">
        <f>AVERAGE(J129:J139)</f>
        <v>26.659469516080847</v>
      </c>
      <c r="Z139" s="61">
        <f>AVERAGE(K129:K139)</f>
        <v>-35.9675586509889</v>
      </c>
      <c r="AA139" s="61">
        <f>AVERAGE(L129:L139)</f>
        <v>9.308089134908078</v>
      </c>
      <c r="ID139" s="62"/>
    </row>
    <row r="140" spans="1:238" s="86" customFormat="1" ht="12.75">
      <c r="A140" s="63">
        <f>IF(B140,A139+1,"")</f>
        <v>136</v>
      </c>
      <c r="B140" s="64">
        <v>38230</v>
      </c>
      <c r="C140" s="65">
        <v>27</v>
      </c>
      <c r="D140" s="66">
        <f>IF(ABS((((C140-E140)+(C140-G140))*I140)/100),(((C140-E140)+(C140-G140))*I140)/100," ")</f>
        <v>0.64</v>
      </c>
      <c r="E140" s="67">
        <v>14</v>
      </c>
      <c r="F140" s="68">
        <f>IF(ABS((((E140-C140)+(E140-G140))*I140)/100),(((E140-C140)+(E140-G140))*I140)/100," ")</f>
        <v>-0.92</v>
      </c>
      <c r="G140" s="69">
        <v>24</v>
      </c>
      <c r="H140" s="70">
        <f>IF(ABS((((G140-C140)+(G140-E140))*I140)/100),(((G140-C140)+(G140-E140))*I140)/100," ")</f>
        <v>0.28</v>
      </c>
      <c r="I140" s="110">
        <v>4</v>
      </c>
      <c r="J140" s="72">
        <f>IF(I140,J139+D140," ")</f>
        <v>25.914014970626297</v>
      </c>
      <c r="K140" s="68">
        <f>IF(I140,K139+F140," ")</f>
        <v>-37.733013196443444</v>
      </c>
      <c r="L140" s="73">
        <f>IF(I140,L139+H140," ")</f>
        <v>11.818998225817166</v>
      </c>
      <c r="M140" s="74">
        <v>13</v>
      </c>
      <c r="N140" s="75">
        <v>11</v>
      </c>
      <c r="O140" s="76">
        <f>IF(M140,M140-N140," ")</f>
        <v>2</v>
      </c>
      <c r="P140" s="77">
        <v>6</v>
      </c>
      <c r="Q140" s="78">
        <v>5</v>
      </c>
      <c r="R140" s="79">
        <f>IF(P140,P140-Q140," ")</f>
        <v>1</v>
      </c>
      <c r="S140" s="80">
        <v>18</v>
      </c>
      <c r="T140" s="81">
        <v>14</v>
      </c>
      <c r="U140" s="82">
        <f>IF(S140,S140-T140," ")</f>
        <v>4</v>
      </c>
      <c r="V140" s="83">
        <f>IF(M140,M140+P140+S140," ")</f>
        <v>37</v>
      </c>
      <c r="W140" s="84">
        <f>IF(N140,N140+Q140+T140," ")</f>
        <v>30</v>
      </c>
      <c r="X140" s="85">
        <f>IF(I140,O140+R140+U140," ")</f>
        <v>7</v>
      </c>
      <c r="Y140" s="61">
        <f>AVERAGE(J130:J140)</f>
        <v>26.73674224335357</v>
      </c>
      <c r="Z140" s="61">
        <f>AVERAGE(K130:K140)</f>
        <v>-36.46846774189798</v>
      </c>
      <c r="AA140" s="61">
        <f>AVERAGE(L130:L140)</f>
        <v>9.731725498544442</v>
      </c>
      <c r="ID140" s="62"/>
    </row>
    <row r="141" spans="1:238" s="86" customFormat="1" ht="12.75">
      <c r="A141" s="63">
        <f>IF(B141,A140+1,"")</f>
        <v>137</v>
      </c>
      <c r="B141" s="64">
        <v>38251</v>
      </c>
      <c r="C141" s="65">
        <v>34</v>
      </c>
      <c r="D141" s="66">
        <f>IF(ABS((((C141-E141)+(C141-G141))*I141)/100),(((C141-E141)+(C141-G141))*I141)/100," ")</f>
        <v>2.32</v>
      </c>
      <c r="E141" s="67">
        <v>-11</v>
      </c>
      <c r="F141" s="68">
        <f>IF(ABS((((E141-C141)+(E141-G141))*I141)/100),(((E141-C141)+(E141-G141))*I141)/100," ")</f>
        <v>-0.38</v>
      </c>
      <c r="G141" s="69">
        <v>-37</v>
      </c>
      <c r="H141" s="70">
        <f>IF(ABS((((G141-C141)+(G141-E141))*I141)/100),(((G141-C141)+(G141-E141))*I141)/100," ")</f>
        <v>-1.94</v>
      </c>
      <c r="I141" s="110">
        <v>2</v>
      </c>
      <c r="J141" s="72">
        <f>IF(I141,J140+D141," ")</f>
        <v>28.234014970626298</v>
      </c>
      <c r="K141" s="68">
        <f>IF(I141,K140+F141," ")</f>
        <v>-38.11301319644345</v>
      </c>
      <c r="L141" s="73">
        <f>IF(I141,L140+H141," ")</f>
        <v>9.878998225817167</v>
      </c>
      <c r="M141" s="74">
        <v>12</v>
      </c>
      <c r="N141" s="75">
        <v>10</v>
      </c>
      <c r="O141" s="76">
        <f>IF(M141,M141-N141," ")</f>
        <v>2</v>
      </c>
      <c r="P141" s="77">
        <v>7</v>
      </c>
      <c r="Q141" s="78">
        <v>3</v>
      </c>
      <c r="R141" s="79">
        <f>IF(P141,P141-Q141," ")</f>
        <v>4</v>
      </c>
      <c r="S141" s="80">
        <v>13</v>
      </c>
      <c r="T141" s="81">
        <v>7</v>
      </c>
      <c r="U141" s="82">
        <f>IF(S141,S141-T141," ")</f>
        <v>6</v>
      </c>
      <c r="V141" s="83">
        <f>IF(M141,M141+P141+S141," ")</f>
        <v>32</v>
      </c>
      <c r="W141" s="84">
        <f>IF(N141,N141+Q141+T141," ")</f>
        <v>20</v>
      </c>
      <c r="X141" s="85">
        <f>IF(I141,O141+R141+U141," ")</f>
        <v>12</v>
      </c>
      <c r="Y141" s="61">
        <f>AVERAGE(J131:J141)</f>
        <v>26.95583315244448</v>
      </c>
      <c r="Z141" s="61">
        <f>AVERAGE(K131:K141)</f>
        <v>-37.04028592371616</v>
      </c>
      <c r="AA141" s="61">
        <f>AVERAGE(L131:L141)</f>
        <v>10.084452771271714</v>
      </c>
      <c r="ID141" s="62"/>
    </row>
    <row r="142" spans="1:238" s="86" customFormat="1" ht="12.75">
      <c r="A142" s="63">
        <f>IF(B142,A141+1,"")</f>
        <v>138</v>
      </c>
      <c r="B142" s="64">
        <v>38273</v>
      </c>
      <c r="C142" s="65">
        <v>29</v>
      </c>
      <c r="D142" s="66">
        <f>IF(ABS((((C142-E142)+(C142-G142))*I142)/100),(((C142-E142)+(C142-G142))*I142)/100," ")</f>
        <v>0.48</v>
      </c>
      <c r="E142" s="67">
        <v>-4</v>
      </c>
      <c r="F142" s="68">
        <f>IF(ABS((((E142-C142)+(E142-G142))*I142)/100),(((E142-C142)+(E142-G142))*I142)/100," ")</f>
        <v>-3.48</v>
      </c>
      <c r="G142" s="69">
        <v>50</v>
      </c>
      <c r="H142" s="70">
        <f>IF(ABS((((G142-C142)+(G142-E142))*I142)/100),(((G142-C142)+(G142-E142))*I142)/100," ")</f>
        <v>3</v>
      </c>
      <c r="I142" s="110">
        <v>4</v>
      </c>
      <c r="J142" s="72">
        <f>IF(I142,J141+D142," ")</f>
        <v>28.714014970626298</v>
      </c>
      <c r="K142" s="68">
        <f>IF(I142,K141+F142," ")</f>
        <v>-41.593013196443444</v>
      </c>
      <c r="L142" s="73">
        <f>IF(I142,L141+H142," ")</f>
        <v>12.878998225817167</v>
      </c>
      <c r="M142" s="74">
        <v>10</v>
      </c>
      <c r="N142" s="75">
        <v>10</v>
      </c>
      <c r="O142" s="76">
        <f>IF(M142,M142-N142," ")</f>
        <v>0</v>
      </c>
      <c r="P142" s="77">
        <v>8</v>
      </c>
      <c r="Q142" s="78">
        <v>5</v>
      </c>
      <c r="R142" s="79">
        <f>IF(P142,P142-Q142," ")</f>
        <v>3</v>
      </c>
      <c r="S142" s="80">
        <v>12</v>
      </c>
      <c r="T142" s="81">
        <v>12</v>
      </c>
      <c r="U142" s="82">
        <f>IF(S142,S142-T142," ")</f>
        <v>0</v>
      </c>
      <c r="V142" s="83">
        <f>IF(M142,M142+P142+S142," ")</f>
        <v>30</v>
      </c>
      <c r="W142" s="84">
        <f>IF(N142,N142+Q142+T142," ")</f>
        <v>27</v>
      </c>
      <c r="X142" s="85">
        <f>IF(I142,O142+R142+U142," ")</f>
        <v>3</v>
      </c>
      <c r="Y142" s="61">
        <f>AVERAGE(J132:J142)</f>
        <v>27.274924061535387</v>
      </c>
      <c r="Z142" s="61">
        <f>AVERAGE(K132:K142)</f>
        <v>-37.735740469170715</v>
      </c>
      <c r="AA142" s="61">
        <f>AVERAGE(L132:L142)</f>
        <v>10.46081640763535</v>
      </c>
      <c r="ID142" s="62"/>
    </row>
    <row r="143" spans="1:238" s="86" customFormat="1" ht="12.75">
      <c r="A143" s="63">
        <f>IF(B143,A142+1,"")</f>
        <v>139</v>
      </c>
      <c r="B143" s="64">
        <v>38299</v>
      </c>
      <c r="C143" s="65">
        <v>-4</v>
      </c>
      <c r="D143" s="66">
        <f>IF(ABS((((C143-E143)+(C143-G143))*I143)/100),(((C143-E143)+(C143-G143))*I143)/100," ")</f>
        <v>0.32</v>
      </c>
      <c r="E143" s="67">
        <v>33</v>
      </c>
      <c r="F143" s="68">
        <f>IF(ABS((((E143-C143)+(E143-G143))*I143)/100),(((E143-C143)+(E143-G143))*I143)/100," ")</f>
        <v>2.54</v>
      </c>
      <c r="G143" s="69">
        <v>-57</v>
      </c>
      <c r="H143" s="70">
        <f>IF(ABS((((G143-C143)+(G143-E143))*I143)/100),(((G143-C143)+(G143-E143))*I143)/100," ")</f>
        <v>-2.86</v>
      </c>
      <c r="I143" s="110">
        <v>2</v>
      </c>
      <c r="J143" s="72">
        <f>IF(I143,J142+D143," ")</f>
        <v>29.0340149706263</v>
      </c>
      <c r="K143" s="68">
        <f>IF(I143,K142+F143," ")</f>
        <v>-39.053013196443445</v>
      </c>
      <c r="L143" s="73">
        <f>IF(I143,L142+H143," ")</f>
        <v>10.018998225817167</v>
      </c>
      <c r="M143" s="74">
        <v>7</v>
      </c>
      <c r="N143" s="75">
        <v>4</v>
      </c>
      <c r="O143" s="76">
        <f>IF(M143,M143-N143," ")</f>
        <v>3</v>
      </c>
      <c r="P143" s="77">
        <v>12</v>
      </c>
      <c r="Q143" s="78">
        <v>7</v>
      </c>
      <c r="R143" s="79">
        <f>IF(P143,P143-Q143," ")</f>
        <v>5</v>
      </c>
      <c r="S143" s="80">
        <v>7</v>
      </c>
      <c r="T143" s="81">
        <v>2</v>
      </c>
      <c r="U143" s="82">
        <f>IF(S143,S143-T143," ")</f>
        <v>5</v>
      </c>
      <c r="V143" s="83">
        <f>IF(M143,M143+P143+S143," ")</f>
        <v>26</v>
      </c>
      <c r="W143" s="84">
        <f>IF(N143,N143+Q143+T143," ")</f>
        <v>13</v>
      </c>
      <c r="X143" s="85">
        <f>IF(I143,O143+R143+U143," ")</f>
        <v>13</v>
      </c>
      <c r="Y143" s="61">
        <f>AVERAGE(J133:J143)</f>
        <v>27.319469516080847</v>
      </c>
      <c r="Z143" s="61">
        <f>AVERAGE(K133:K143)</f>
        <v>-37.8275586509889</v>
      </c>
      <c r="AA143" s="61">
        <f>AVERAGE(L133:L143)</f>
        <v>10.508089134908078</v>
      </c>
      <c r="ID143" s="62"/>
    </row>
    <row r="144" spans="1:238" s="86" customFormat="1" ht="12.75">
      <c r="A144" s="63">
        <f>IF(B144,A143+1,"")</f>
        <v>140</v>
      </c>
      <c r="B144" s="64">
        <v>38322</v>
      </c>
      <c r="C144" s="65">
        <v>13</v>
      </c>
      <c r="D144" s="66">
        <f>IF(ABS((((C144-E144)+(C144-G144))*I144)/100),(((C144-E144)+(C144-G144))*I144)/100," ")</f>
        <v>-1.48</v>
      </c>
      <c r="E144" s="67">
        <v>32</v>
      </c>
      <c r="F144" s="68">
        <f>IF(ABS((((E144-C144)+(E144-G144))*I144)/100),(((E144-C144)+(E144-G144))*I144)/100," ")</f>
        <v>0.8</v>
      </c>
      <c r="G144" s="69">
        <v>31</v>
      </c>
      <c r="H144" s="70">
        <f>IF(ABS((((G144-C144)+(G144-E144))*I144)/100),(((G144-C144)+(G144-E144))*I144)/100," ")</f>
        <v>0.68</v>
      </c>
      <c r="I144" s="110">
        <v>4</v>
      </c>
      <c r="J144" s="72">
        <f>IF(I144,J143+D144," ")</f>
        <v>27.554014970626298</v>
      </c>
      <c r="K144" s="68">
        <f>IF(I144,K143+F144," ")</f>
        <v>-38.25301319644345</v>
      </c>
      <c r="L144" s="73">
        <f>IF(I144,L143+H144," ")</f>
        <v>10.698998225817167</v>
      </c>
      <c r="M144" s="74">
        <v>4</v>
      </c>
      <c r="N144" s="75">
        <v>3</v>
      </c>
      <c r="O144" s="76">
        <f>IF(M144,M144-N144," ")</f>
        <v>1</v>
      </c>
      <c r="P144" s="77">
        <v>8</v>
      </c>
      <c r="Q144" s="78">
        <v>7</v>
      </c>
      <c r="R144" s="79">
        <f>IF(P144,P144-Q144," ")</f>
        <v>1</v>
      </c>
      <c r="S144" s="80">
        <v>6</v>
      </c>
      <c r="T144" s="81">
        <v>4</v>
      </c>
      <c r="U144" s="82">
        <f>IF(S144,S144-T144," ")</f>
        <v>2</v>
      </c>
      <c r="V144" s="83">
        <f>IF(M144,M144+P144+S144," ")</f>
        <v>18</v>
      </c>
      <c r="W144" s="84">
        <f>IF(N144,N144+Q144+T144," ")</f>
        <v>14</v>
      </c>
      <c r="X144" s="85">
        <f>IF(I144,O144+R144+U144," ")</f>
        <v>4</v>
      </c>
      <c r="Y144" s="61">
        <f>AVERAGE(J134:J144)</f>
        <v>27.265833152444475</v>
      </c>
      <c r="Z144" s="61">
        <f>AVERAGE(K134:K144)</f>
        <v>-37.85392228735254</v>
      </c>
      <c r="AA144" s="61">
        <f>AVERAGE(L134:L144)</f>
        <v>10.588089134908076</v>
      </c>
      <c r="ID144" s="62"/>
    </row>
    <row r="145" spans="1:238" s="86" customFormat="1" ht="12.75">
      <c r="A145" s="63">
        <f>IF(B145,A144+1,"")</f>
        <v>141</v>
      </c>
      <c r="B145" s="64">
        <v>38342</v>
      </c>
      <c r="C145" s="65">
        <v>-25</v>
      </c>
      <c r="D145" s="66">
        <f>IF(ABS((((C145-E145)+(C145-G145))*I145)/100),(((C145-E145)+(C145-G145))*I145)/100," ")</f>
        <v>-2.06</v>
      </c>
      <c r="E145" s="67">
        <v>7</v>
      </c>
      <c r="F145" s="68">
        <f>IF(ABS((((E145-C145)+(E145-G145))*I145)/100),(((E145-C145)+(E145-G145))*I145)/100," ")</f>
        <v>-0.14</v>
      </c>
      <c r="G145" s="69">
        <v>46</v>
      </c>
      <c r="H145" s="70">
        <f>IF(ABS((((G145-C145)+(G145-E145))*I145)/100),(((G145-C145)+(G145-E145))*I145)/100," ")</f>
        <v>2.2</v>
      </c>
      <c r="I145" s="110">
        <v>2</v>
      </c>
      <c r="J145" s="72">
        <f>IF(I145,J144+D145," ")</f>
        <v>25.4940149706263</v>
      </c>
      <c r="K145" s="68">
        <f>IF(I145,K144+F145," ")</f>
        <v>-38.39301319644345</v>
      </c>
      <c r="L145" s="73">
        <f>IF(I145,L144+H145," ")</f>
        <v>12.898998225817166</v>
      </c>
      <c r="M145" s="74">
        <v>4</v>
      </c>
      <c r="N145" s="75">
        <v>1</v>
      </c>
      <c r="O145" s="76">
        <f>IF(M145,M145-N145," ")</f>
        <v>3</v>
      </c>
      <c r="P145" s="77">
        <v>6</v>
      </c>
      <c r="Q145" s="78">
        <v>4</v>
      </c>
      <c r="R145" s="79">
        <f>IF(P145,P145-Q145," ")</f>
        <v>2</v>
      </c>
      <c r="S145" s="80">
        <v>14</v>
      </c>
      <c r="T145" s="81">
        <v>10</v>
      </c>
      <c r="U145" s="82">
        <f>IF(S145,S145-T145," ")</f>
        <v>4</v>
      </c>
      <c r="V145" s="83">
        <f>IF(M145,M145+P145+S145," ")</f>
        <v>24</v>
      </c>
      <c r="W145" s="84">
        <f>IF(N145,N145+Q145+T145," ")</f>
        <v>15</v>
      </c>
      <c r="X145" s="85">
        <f>IF(I145,O145+R145+U145," ")</f>
        <v>9</v>
      </c>
      <c r="Y145" s="61">
        <f>AVERAGE(J135:J145)</f>
        <v>27.170378606989935</v>
      </c>
      <c r="Z145" s="61">
        <f>AVERAGE(K135:K145)</f>
        <v>-38.102104105534345</v>
      </c>
      <c r="AA145" s="61">
        <f>AVERAGE(L135:L145)</f>
        <v>10.93172549854444</v>
      </c>
      <c r="ID145" s="62"/>
    </row>
    <row r="146" spans="1:238" s="86" customFormat="1" ht="12.75">
      <c r="A146" s="63">
        <f>IF(B146,A145+1,"")</f>
        <v>142</v>
      </c>
      <c r="B146" s="64">
        <v>38363</v>
      </c>
      <c r="C146" s="65">
        <v>22</v>
      </c>
      <c r="D146" s="66">
        <f>IF(ABS((((C146-E146)+(C146-G146))*I146)/100),(((C146-E146)+(C146-G146))*I146)/100," ")</f>
        <v>-0.8</v>
      </c>
      <c r="E146" s="67">
        <v>13</v>
      </c>
      <c r="F146" s="68">
        <f>IF(ABS((((E146-C146)+(E146-G146))*I146)/100),(((E146-C146)+(E146-G146))*I146)/100," ")</f>
        <v>-1.88</v>
      </c>
      <c r="G146" s="69">
        <v>51</v>
      </c>
      <c r="H146" s="70">
        <f>IF(ABS((((G146-C146)+(G146-E146))*I146)/100),(((G146-C146)+(G146-E146))*I146)/100," ")</f>
        <v>2.68</v>
      </c>
      <c r="I146" s="110">
        <v>4</v>
      </c>
      <c r="J146" s="72">
        <f>IF(I146,J145+D146," ")</f>
        <v>24.6940149706263</v>
      </c>
      <c r="K146" s="68">
        <f>IF(I146,K145+F146," ")</f>
        <v>-40.27301319644345</v>
      </c>
      <c r="L146" s="73">
        <f>IF(I146,L145+H146," ")</f>
        <v>15.578998225817166</v>
      </c>
      <c r="M146" s="74">
        <v>9</v>
      </c>
      <c r="N146" s="75">
        <v>8</v>
      </c>
      <c r="O146" s="76">
        <f>IF(M146,M146-N146," ")</f>
        <v>1</v>
      </c>
      <c r="P146" s="77">
        <v>6</v>
      </c>
      <c r="Q146" s="78">
        <v>5</v>
      </c>
      <c r="R146" s="79">
        <f>IF(P146,P146-Q146," ")</f>
        <v>1</v>
      </c>
      <c r="S146" s="80">
        <v>12</v>
      </c>
      <c r="T146" s="81">
        <v>11</v>
      </c>
      <c r="U146" s="82">
        <f>IF(S146,S146-T146," ")</f>
        <v>1</v>
      </c>
      <c r="V146" s="83">
        <f>IF(M146,M146+P146+S146," ")</f>
        <v>27</v>
      </c>
      <c r="W146" s="84">
        <f>IF(N146,N146+Q146+T146," ")</f>
        <v>24</v>
      </c>
      <c r="X146" s="85">
        <f>IF(I146,O146+R146+U146," ")</f>
        <v>3</v>
      </c>
      <c r="Y146" s="61">
        <f>AVERAGE(J136:J146)</f>
        <v>27.078560425171748</v>
      </c>
      <c r="Z146" s="61">
        <f>AVERAGE(K136:K146)</f>
        <v>-38.72301319644344</v>
      </c>
      <c r="AA146" s="61">
        <f>AVERAGE(L136:L146)</f>
        <v>11.644452771271714</v>
      </c>
      <c r="ID146" s="62"/>
    </row>
    <row r="147" spans="1:238" s="86" customFormat="1" ht="12.75">
      <c r="A147" s="63">
        <f>IF(B147,A146+1,"")</f>
        <v>143</v>
      </c>
      <c r="B147" s="64">
        <v>38384</v>
      </c>
      <c r="C147" s="65">
        <v>21</v>
      </c>
      <c r="D147" s="66">
        <f>IF(ABS((((C147-E147)+(C147-G147))*I147)/100),(((C147-E147)+(C147-G147))*I147)/100," ")</f>
        <v>1.8</v>
      </c>
      <c r="E147" s="67">
        <v>-87</v>
      </c>
      <c r="F147" s="68">
        <f>IF(ABS((((E147-C147)+(E147-G147))*I147)/100),(((E147-C147)+(E147-G147))*I147)/100," ")</f>
        <v>-4.68</v>
      </c>
      <c r="G147" s="69">
        <v>39</v>
      </c>
      <c r="H147" s="70">
        <f>IF(ABS((((G147-C147)+(G147-E147))*I147)/100),(((G147-C147)+(G147-E147))*I147)/100," ")</f>
        <v>2.88</v>
      </c>
      <c r="I147" s="110">
        <v>2</v>
      </c>
      <c r="J147" s="72">
        <f>IF(I147,J146+D147," ")</f>
        <v>26.4940149706263</v>
      </c>
      <c r="K147" s="68">
        <f>IF(I147,K146+F147," ")</f>
        <v>-44.95301319644345</v>
      </c>
      <c r="L147" s="73">
        <f>IF(I147,L146+H147," ")</f>
        <v>18.458998225817165</v>
      </c>
      <c r="M147" s="74">
        <v>9</v>
      </c>
      <c r="N147" s="75">
        <v>7</v>
      </c>
      <c r="O147" s="76">
        <f>IF(M147,M147-N147," ")</f>
        <v>2</v>
      </c>
      <c r="P147" s="77">
        <v>15</v>
      </c>
      <c r="Q147" s="78">
        <v>7</v>
      </c>
      <c r="R147" s="79">
        <f>IF(P147,P147-Q147," ")</f>
        <v>8</v>
      </c>
      <c r="S147" s="80">
        <v>18</v>
      </c>
      <c r="T147" s="81">
        <v>11</v>
      </c>
      <c r="U147" s="82">
        <f>IF(S147,S147-T147," ")</f>
        <v>7</v>
      </c>
      <c r="V147" s="83">
        <f>IF(M147,M147+P147+S147," ")</f>
        <v>42</v>
      </c>
      <c r="W147" s="84">
        <f>IF(N147,N147+Q147+T147," ")</f>
        <v>25</v>
      </c>
      <c r="X147" s="85">
        <f>IF(I147,O147+R147+U147," ")</f>
        <v>17</v>
      </c>
      <c r="Y147" s="61">
        <f>AVERAGE(J137:J147)</f>
        <v>27.103105879717205</v>
      </c>
      <c r="Z147" s="61">
        <f>AVERAGE(K137:K147)</f>
        <v>-39.53301319644344</v>
      </c>
      <c r="AA147" s="61">
        <f>AVERAGE(L137:L147)</f>
        <v>12.429907316726258</v>
      </c>
      <c r="ID147" s="62"/>
    </row>
    <row r="148" spans="1:238" s="86" customFormat="1" ht="12.75">
      <c r="A148" s="63">
        <f>IF(B148,A147+1,"")</f>
        <v>144</v>
      </c>
      <c r="B148" s="64">
        <v>38406</v>
      </c>
      <c r="C148" s="65">
        <v>20</v>
      </c>
      <c r="D148" s="66">
        <f>IF(ABS((((C148-E148)+(C148-G148))*I148)/100),(((C148-E148)+(C148-G148))*I148)/100," ")</f>
        <v>-1.32</v>
      </c>
      <c r="E148" s="67">
        <v>51</v>
      </c>
      <c r="F148" s="68">
        <f>IF(ABS((((E148-C148)+(E148-G148))*I148)/100),(((E148-C148)+(E148-G148))*I148)/100," ")</f>
        <v>2.4</v>
      </c>
      <c r="G148" s="69">
        <v>22</v>
      </c>
      <c r="H148" s="70">
        <f>IF(ABS((((G148-C148)+(G148-E148))*I148)/100),(((G148-C148)+(G148-E148))*I148)/100," ")</f>
        <v>-1.08</v>
      </c>
      <c r="I148" s="110">
        <v>4</v>
      </c>
      <c r="J148" s="72">
        <f>IF(I148,J147+D148," ")</f>
        <v>25.1740149706263</v>
      </c>
      <c r="K148" s="68">
        <f>IF(I148,K147+F148," ")</f>
        <v>-42.55301319644345</v>
      </c>
      <c r="L148" s="73">
        <f>IF(I148,L147+H148," ")</f>
        <v>17.378998225817163</v>
      </c>
      <c r="M148" s="74">
        <v>7</v>
      </c>
      <c r="N148" s="75">
        <v>6</v>
      </c>
      <c r="O148" s="76">
        <f>IF(M148,M148-N148," ")</f>
        <v>1</v>
      </c>
      <c r="P148" s="77">
        <v>14</v>
      </c>
      <c r="Q148" s="78">
        <v>13</v>
      </c>
      <c r="R148" s="79">
        <f>IF(P148,P148-Q148," ")</f>
        <v>1</v>
      </c>
      <c r="S148" s="80">
        <v>15</v>
      </c>
      <c r="T148" s="81">
        <v>12</v>
      </c>
      <c r="U148" s="82">
        <f>IF(S148,S148-T148," ")</f>
        <v>3</v>
      </c>
      <c r="V148" s="83">
        <f>IF(M148,M148+P148+S148," ")</f>
        <v>36</v>
      </c>
      <c r="W148" s="84">
        <f>IF(N148,N148+Q148+T148," ")</f>
        <v>31</v>
      </c>
      <c r="X148" s="85">
        <f>IF(I148,O148+R148+U148," ")</f>
        <v>5</v>
      </c>
      <c r="Y148" s="61">
        <f>AVERAGE(J138:J148)</f>
        <v>26.873105879717205</v>
      </c>
      <c r="Z148" s="61">
        <f>AVERAGE(K138:K148)</f>
        <v>-39.93210410553436</v>
      </c>
      <c r="AA148" s="61">
        <f>AVERAGE(L138:L148)</f>
        <v>13.058998225817165</v>
      </c>
      <c r="ID148" s="62"/>
    </row>
    <row r="149" spans="1:238" s="86" customFormat="1" ht="12.75">
      <c r="A149" s="63">
        <f>IF(B149,A148+1,"")</f>
        <v>145</v>
      </c>
      <c r="B149" s="64">
        <v>38441</v>
      </c>
      <c r="C149" s="65">
        <v>24</v>
      </c>
      <c r="D149" s="66">
        <f>IF(ABS((((C149-E149)+(C149-G149))*I149)/100),(((C149-E149)+(C149-G149))*I149)/100," ")</f>
        <v>-1.56</v>
      </c>
      <c r="E149" s="67">
        <v>45</v>
      </c>
      <c r="F149" s="68">
        <f>IF(ABS((((E149-C149)+(E149-G149))*I149)/100),(((E149-C149)+(E149-G149))*I149)/100," ")</f>
        <v>0.96</v>
      </c>
      <c r="G149" s="69">
        <v>42</v>
      </c>
      <c r="H149" s="70">
        <f>IF(ABS((((G149-C149)+(G149-E149))*I149)/100),(((G149-C149)+(G149-E149))*I149)/100," ")</f>
        <v>0.6</v>
      </c>
      <c r="I149" s="110">
        <v>4</v>
      </c>
      <c r="J149" s="72">
        <f>IF(I149,J148+D149," ")</f>
        <v>23.6140149706263</v>
      </c>
      <c r="K149" s="68">
        <f>IF(I149,K148+F149," ")</f>
        <v>-41.59301319644345</v>
      </c>
      <c r="L149" s="73">
        <f>IF(I149,L148+H149," ")</f>
        <v>17.978998225817165</v>
      </c>
      <c r="M149" s="74">
        <v>10</v>
      </c>
      <c r="N149" s="75">
        <v>8</v>
      </c>
      <c r="O149" s="76">
        <f>IF(M149,M149-N149," ")</f>
        <v>2</v>
      </c>
      <c r="P149" s="77">
        <v>8</v>
      </c>
      <c r="Q149" s="78">
        <v>8</v>
      </c>
      <c r="R149" s="79">
        <f>IF(P149,P149-Q149," ")</f>
        <v>0</v>
      </c>
      <c r="S149" s="80">
        <v>17</v>
      </c>
      <c r="T149" s="81">
        <v>15</v>
      </c>
      <c r="U149" s="82">
        <f>IF(S149,S149-T149," ")</f>
        <v>2</v>
      </c>
      <c r="V149" s="83">
        <f>IF(M149,M149+P149+S149," ")</f>
        <v>35</v>
      </c>
      <c r="W149" s="84">
        <f>IF(N149,N149+Q149+T149," ")</f>
        <v>31</v>
      </c>
      <c r="X149" s="85">
        <f>IF(I149,O149+R149+U149," ")</f>
        <v>4</v>
      </c>
      <c r="Y149" s="61">
        <f>AVERAGE(J139:J149)</f>
        <v>26.38128769789903</v>
      </c>
      <c r="Z149" s="61">
        <f>AVERAGE(K139:K149)</f>
        <v>-39.938467741897995</v>
      </c>
      <c r="AA149" s="61">
        <f>AVERAGE(L139:L149)</f>
        <v>13.557180043998983</v>
      </c>
      <c r="ID149" s="62"/>
    </row>
    <row r="150" spans="1:238" s="86" customFormat="1" ht="12.75">
      <c r="A150" s="63">
        <f>IF(B150,A149+1,"")</f>
        <v>146</v>
      </c>
      <c r="B150" s="64">
        <v>38470</v>
      </c>
      <c r="C150" s="65">
        <v>50</v>
      </c>
      <c r="D150" s="66">
        <f>IF(ABS((((C150-E150)+(C150-G150))*I150)/100),(((C150-E150)+(C150-G150))*I150)/100," ")</f>
        <v>2</v>
      </c>
      <c r="E150" s="67">
        <v>25</v>
      </c>
      <c r="F150" s="68">
        <f>IF(ABS((((E150-C150)+(E150-G150))*I150)/100),(((E150-C150)+(E150-G150))*I150)/100," ")</f>
        <v>-1</v>
      </c>
      <c r="G150" s="69">
        <v>25</v>
      </c>
      <c r="H150" s="70">
        <f>IF(ABS((((G150-C150)+(G150-E150))*I150)/100),(((G150-C150)+(G150-E150))*I150)/100," ")</f>
        <v>-1</v>
      </c>
      <c r="I150" s="110">
        <v>4</v>
      </c>
      <c r="J150" s="72">
        <f>IF(I150,J149+D150," ")</f>
        <v>25.6140149706263</v>
      </c>
      <c r="K150" s="68">
        <f>IF(I150,K149+F150," ")</f>
        <v>-42.59301319644345</v>
      </c>
      <c r="L150" s="73">
        <f>IF(I150,L149+H150," ")</f>
        <v>16.978998225817165</v>
      </c>
      <c r="M150" s="74">
        <v>13</v>
      </c>
      <c r="N150" s="75">
        <v>12</v>
      </c>
      <c r="O150" s="76">
        <f>IF(M150,M150-N150," ")</f>
        <v>1</v>
      </c>
      <c r="P150" s="77">
        <v>6</v>
      </c>
      <c r="Q150" s="78">
        <v>5</v>
      </c>
      <c r="R150" s="79">
        <f>IF(P150,P150-Q150," ")</f>
        <v>1</v>
      </c>
      <c r="S150" s="80">
        <v>14</v>
      </c>
      <c r="T150" s="81">
        <v>10</v>
      </c>
      <c r="U150" s="82">
        <f>IF(S150,S150-T150," ")</f>
        <v>4</v>
      </c>
      <c r="V150" s="83">
        <f>IF(M150,M150+P150+S150," ")</f>
        <v>33</v>
      </c>
      <c r="W150" s="84">
        <f>IF(N150,N150+Q150+T150," ")</f>
        <v>27</v>
      </c>
      <c r="X150" s="85">
        <f>IF(I150,O150+R150+U150," ")</f>
        <v>6</v>
      </c>
      <c r="Y150" s="61">
        <f>AVERAGE(J140:J150)</f>
        <v>26.412196788808117</v>
      </c>
      <c r="Z150" s="61">
        <f>AVERAGE(K140:K150)</f>
        <v>-40.46392228735254</v>
      </c>
      <c r="AA150" s="61">
        <f>AVERAGE(L140:L150)</f>
        <v>14.051725498544437</v>
      </c>
      <c r="ID150" s="62"/>
    </row>
    <row r="151" spans="1:238" s="86" customFormat="1" ht="12.75">
      <c r="A151" s="63">
        <f>IF(B151,A150+1,"")</f>
        <v>147</v>
      </c>
      <c r="B151" s="64">
        <v>38497</v>
      </c>
      <c r="C151" s="65">
        <v>-2</v>
      </c>
      <c r="D151" s="66">
        <f>IF(ABS((((C151-E151)+(C151-G151))*I151)/100),(((C151-E151)+(C151-G151))*I151)/100," ")</f>
        <v>-0.04</v>
      </c>
      <c r="E151" s="67">
        <v>-15</v>
      </c>
      <c r="F151" s="68">
        <f>IF(ABS((((E151-C151)+(E151-G151))*I151)/100),(((E151-C151)+(E151-G151))*I151)/100," ")</f>
        <v>-0.82</v>
      </c>
      <c r="G151" s="69">
        <v>13</v>
      </c>
      <c r="H151" s="70">
        <f>IF(ABS((((G151-C151)+(G151-E151))*I151)/100),(((G151-C151)+(G151-E151))*I151)/100," ")</f>
        <v>0.86</v>
      </c>
      <c r="I151" s="110">
        <v>2</v>
      </c>
      <c r="J151" s="72">
        <f>IF(I151,J150+D151," ")</f>
        <v>25.5740149706263</v>
      </c>
      <c r="K151" s="68">
        <f>IF(I151,K150+F151," ")</f>
        <v>-43.41301319644345</v>
      </c>
      <c r="L151" s="73">
        <f>IF(I151,L150+H151," ")</f>
        <v>17.838998225817164</v>
      </c>
      <c r="M151" s="74">
        <v>13</v>
      </c>
      <c r="N151" s="75">
        <v>8</v>
      </c>
      <c r="O151" s="76">
        <f>IF(M151,M151-N151," ")</f>
        <v>5</v>
      </c>
      <c r="P151" s="77">
        <v>9</v>
      </c>
      <c r="Q151" s="78">
        <v>5</v>
      </c>
      <c r="R151" s="79">
        <f>IF(P151,P151-Q151," ")</f>
        <v>4</v>
      </c>
      <c r="S151" s="80">
        <v>14</v>
      </c>
      <c r="T151" s="81">
        <v>9</v>
      </c>
      <c r="U151" s="82">
        <f>IF(S151,S151-T151," ")</f>
        <v>5</v>
      </c>
      <c r="V151" s="83">
        <f>IF(M151,M151+P151+S151," ")</f>
        <v>36</v>
      </c>
      <c r="W151" s="84">
        <f>IF(N151,N151+Q151+T151," ")</f>
        <v>22</v>
      </c>
      <c r="X151" s="85">
        <f>IF(I151,O151+R151+U151," ")</f>
        <v>14</v>
      </c>
      <c r="Y151" s="61">
        <f>AVERAGE(J141:J151)</f>
        <v>26.381287697899026</v>
      </c>
      <c r="Z151" s="61">
        <f>AVERAGE(K141:K151)</f>
        <v>-40.980285923716174</v>
      </c>
      <c r="AA151" s="61">
        <f>AVERAGE(L141:L151)</f>
        <v>14.598998225817166</v>
      </c>
      <c r="ID151" s="62"/>
    </row>
    <row r="152" spans="1:238" s="86" customFormat="1" ht="12.75">
      <c r="A152" s="63">
        <f>IF(B152,A151+1,"")</f>
        <v>148</v>
      </c>
      <c r="B152" s="64">
        <v>38538</v>
      </c>
      <c r="C152" s="65">
        <v>32</v>
      </c>
      <c r="D152" s="66">
        <f>IF(ABS((((C152-E152)+(C152-G152))*I152)/100),(((C152-E152)+(C152-G152))*I152)/100," ")</f>
        <v>0.2</v>
      </c>
      <c r="E152" s="67">
        <v>35</v>
      </c>
      <c r="F152" s="68">
        <f>IF(ABS((((E152-C152)+(E152-G152))*I152)/100),(((E152-C152)+(E152-G152))*I152)/100," ")</f>
        <v>0.56</v>
      </c>
      <c r="G152" s="69">
        <v>24</v>
      </c>
      <c r="H152" s="70">
        <f>IF(ABS((((G152-C152)+(G152-E152))*I152)/100),(((G152-C152)+(G152-E152))*I152)/100," ")</f>
        <v>-0.76</v>
      </c>
      <c r="I152" s="110">
        <v>4</v>
      </c>
      <c r="J152" s="72">
        <f>IF(I152,J151+D152," ")</f>
        <v>25.7740149706263</v>
      </c>
      <c r="K152" s="68">
        <f>IF(I152,K151+F152," ")</f>
        <v>-42.85301319644345</v>
      </c>
      <c r="L152" s="73">
        <f>IF(I152,L151+H152," ")</f>
        <v>17.078998225817163</v>
      </c>
      <c r="M152" s="74">
        <v>10</v>
      </c>
      <c r="N152" s="75">
        <v>8</v>
      </c>
      <c r="O152" s="76">
        <f>IF(M152,M152-N152," ")</f>
        <v>2</v>
      </c>
      <c r="P152" s="77">
        <v>8</v>
      </c>
      <c r="Q152" s="78">
        <v>7</v>
      </c>
      <c r="R152" s="79">
        <f>IF(P152,P152-Q152," ")</f>
        <v>1</v>
      </c>
      <c r="S152" s="80">
        <v>9</v>
      </c>
      <c r="T152" s="81">
        <v>7</v>
      </c>
      <c r="U152" s="82">
        <f>IF(S152,S152-T152," ")</f>
        <v>2</v>
      </c>
      <c r="V152" s="83">
        <f>IF(M152,M152+P152+S152," ")</f>
        <v>27</v>
      </c>
      <c r="W152" s="84">
        <f>IF(N152,N152+Q152+T152," ")</f>
        <v>22</v>
      </c>
      <c r="X152" s="85">
        <f>IF(I152,O152+R152+U152," ")</f>
        <v>5</v>
      </c>
      <c r="Y152" s="61">
        <f>AVERAGE(J142:J152)</f>
        <v>26.157651334262663</v>
      </c>
      <c r="Z152" s="61">
        <f>AVERAGE(K142:K152)</f>
        <v>-41.41119501462527</v>
      </c>
      <c r="AA152" s="61">
        <f>AVERAGE(L142:L152)</f>
        <v>15.253543680362618</v>
      </c>
      <c r="ID152" s="62"/>
    </row>
    <row r="153" spans="1:238" s="86" customFormat="1" ht="12.75">
      <c r="A153" s="63">
        <f>IF(B153,A152+1,"")</f>
        <v>149</v>
      </c>
      <c r="B153" s="64">
        <v>38559</v>
      </c>
      <c r="C153" s="65">
        <v>-2</v>
      </c>
      <c r="D153" s="66">
        <f>IF(ABS((((C153-E153)+(C153-G153))*I153)/100),(((C153-E153)+(C153-G153))*I153)/100," ")</f>
        <v>-1.8</v>
      </c>
      <c r="E153" s="67">
        <v>-26</v>
      </c>
      <c r="F153" s="68">
        <f>IF(ABS((((E153-C153)+(E153-G153))*I153)/100),(((E153-C153)+(E153-G153))*I153)/100," ")</f>
        <v>-3.24</v>
      </c>
      <c r="G153" s="69">
        <v>112</v>
      </c>
      <c r="H153" s="70">
        <f>IF(ABS((((G153-C153)+(G153-E153))*I153)/100),(((G153-C153)+(G153-E153))*I153)/100," ")</f>
        <v>5.04</v>
      </c>
      <c r="I153" s="110">
        <v>2</v>
      </c>
      <c r="J153" s="72">
        <f>IF(I153,J152+D153," ")</f>
        <v>23.9740149706263</v>
      </c>
      <c r="K153" s="68">
        <f>IF(I153,K152+F153," ")</f>
        <v>-46.09301319644345</v>
      </c>
      <c r="L153" s="73">
        <f>IF(I153,L152+H153," ")</f>
        <v>22.118998225817162</v>
      </c>
      <c r="M153" s="74">
        <v>14</v>
      </c>
      <c r="N153" s="75">
        <v>5</v>
      </c>
      <c r="O153" s="76">
        <f>IF(M153,M153-N153," ")</f>
        <v>9</v>
      </c>
      <c r="P153" s="77">
        <v>18</v>
      </c>
      <c r="Q153" s="78">
        <v>10</v>
      </c>
      <c r="R153" s="79">
        <f>IF(P153,P153-Q153," ")</f>
        <v>8</v>
      </c>
      <c r="S153" s="80">
        <v>18</v>
      </c>
      <c r="T153" s="81">
        <v>13</v>
      </c>
      <c r="U153" s="82">
        <f>IF(S153,S153-T153," ")</f>
        <v>5</v>
      </c>
      <c r="V153" s="83">
        <f>IF(M153,M153+P153+S153," ")</f>
        <v>50</v>
      </c>
      <c r="W153" s="84">
        <f>IF(N153,N153+Q153+T153," ")</f>
        <v>28</v>
      </c>
      <c r="X153" s="85">
        <f>IF(I153,O153+R153+U153," ")</f>
        <v>22</v>
      </c>
      <c r="Y153" s="61">
        <f>AVERAGE(J143:J153)</f>
        <v>25.72674224335357</v>
      </c>
      <c r="Z153" s="61">
        <f>AVERAGE(K143:K153)</f>
        <v>-41.82028592371617</v>
      </c>
      <c r="AA153" s="61">
        <f>AVERAGE(L143:L153)</f>
        <v>16.09354368036262</v>
      </c>
      <c r="ID153" s="62"/>
    </row>
    <row r="154" spans="1:238" s="86" customFormat="1" ht="12.75">
      <c r="A154" s="63">
        <f>IF(B154,A153+1,"")</f>
        <v>150</v>
      </c>
      <c r="B154" s="64">
        <v>38595</v>
      </c>
      <c r="C154" s="65">
        <v>25</v>
      </c>
      <c r="D154" s="66">
        <f>IF(ABS((((C154-E154)+(C154-G154))*I154)/100),(((C154-E154)+(C154-G154))*I154)/100," ")</f>
        <v>0.32</v>
      </c>
      <c r="E154" s="67">
        <v>17</v>
      </c>
      <c r="F154" s="68">
        <f>IF(ABS((((E154-C154)+(E154-G154))*I154)/100),(((E154-C154)+(E154-G154))*I154)/100," ")</f>
        <v>-0.64</v>
      </c>
      <c r="G154" s="69">
        <v>25</v>
      </c>
      <c r="H154" s="70">
        <f>IF(ABS((((G154-C154)+(G154-E154))*I154)/100),(((G154-C154)+(G154-E154))*I154)/100," ")</f>
        <v>0.32</v>
      </c>
      <c r="I154" s="110">
        <v>4</v>
      </c>
      <c r="J154" s="72">
        <f>IF(I154,J153+D154," ")</f>
        <v>24.2940149706263</v>
      </c>
      <c r="K154" s="68">
        <f>IF(I154,K153+F154," ")</f>
        <v>-46.73301319644345</v>
      </c>
      <c r="L154" s="73">
        <f>IF(I154,L153+H154," ")</f>
        <v>22.438998225817162</v>
      </c>
      <c r="M154" s="74">
        <v>9</v>
      </c>
      <c r="N154" s="75">
        <v>6</v>
      </c>
      <c r="O154" s="76">
        <f>IF(M154,M154-N154," ")</f>
        <v>3</v>
      </c>
      <c r="P154" s="77">
        <v>5</v>
      </c>
      <c r="Q154" s="78">
        <v>5</v>
      </c>
      <c r="R154" s="79">
        <f>IF(P154,P154-Q154," ")</f>
        <v>0</v>
      </c>
      <c r="S154" s="80">
        <v>8</v>
      </c>
      <c r="T154" s="81">
        <v>6</v>
      </c>
      <c r="U154" s="82">
        <f>IF(S154,S154-T154," ")</f>
        <v>2</v>
      </c>
      <c r="V154" s="83">
        <f>IF(M154,M154+P154+S154," ")</f>
        <v>22</v>
      </c>
      <c r="W154" s="84">
        <f>IF(N154,N154+Q154+T154," ")</f>
        <v>17</v>
      </c>
      <c r="X154" s="85">
        <f>IF(I154,O154+R154+U154," ")</f>
        <v>5</v>
      </c>
      <c r="Y154" s="61">
        <f>AVERAGE(J144:J154)</f>
        <v>25.29583315244448</v>
      </c>
      <c r="Z154" s="61">
        <f>AVERAGE(K144:K154)</f>
        <v>-42.518467741898</v>
      </c>
      <c r="AA154" s="61">
        <f>AVERAGE(L144:L154)</f>
        <v>17.22263458945353</v>
      </c>
      <c r="ID154" s="62"/>
    </row>
    <row r="155" spans="1:238" s="86" customFormat="1" ht="12.75">
      <c r="A155" s="63">
        <f>IF(B155,A154+1,"")</f>
        <v>151</v>
      </c>
      <c r="B155" s="64">
        <v>38614</v>
      </c>
      <c r="C155" s="65">
        <v>23</v>
      </c>
      <c r="D155" s="66">
        <f>IF(ABS((((C155-E155)+(C155-G155))*I155)/100),(((C155-E155)+(C155-G155))*I155)/100," ")</f>
        <v>0.68</v>
      </c>
      <c r="E155" s="67">
        <v>12</v>
      </c>
      <c r="F155" s="68">
        <f>IF(ABS((((E155-C155)+(E155-G155))*I155)/100),(((E155-C155)+(E155-G155))*I155)/100," ")</f>
        <v>-0.64</v>
      </c>
      <c r="G155" s="69">
        <v>17</v>
      </c>
      <c r="H155" s="70">
        <f>IF(ABS((((G155-C155)+(G155-E155))*I155)/100),(((G155-C155)+(G155-E155))*I155)/100," ")</f>
        <v>-0.04</v>
      </c>
      <c r="I155" s="110">
        <v>4</v>
      </c>
      <c r="J155" s="72">
        <f>IF(I155,J154+D155," ")</f>
        <v>24.9740149706263</v>
      </c>
      <c r="K155" s="68">
        <f>IF(I155,K154+F155," ")</f>
        <v>-47.37301319644345</v>
      </c>
      <c r="L155" s="73">
        <f>IF(I155,L154+H155," ")</f>
        <v>22.398998225817163</v>
      </c>
      <c r="M155" s="74">
        <v>8</v>
      </c>
      <c r="N155" s="75">
        <v>7</v>
      </c>
      <c r="O155" s="76">
        <f>IF(M155,M155-N155," ")</f>
        <v>1</v>
      </c>
      <c r="P155" s="77">
        <v>7</v>
      </c>
      <c r="Q155" s="78">
        <v>5</v>
      </c>
      <c r="R155" s="79">
        <f>IF(P155,P155-Q155," ")</f>
        <v>2</v>
      </c>
      <c r="S155" s="80">
        <v>11</v>
      </c>
      <c r="T155" s="81">
        <v>8</v>
      </c>
      <c r="U155" s="82">
        <f>IF(S155,S155-T155," ")</f>
        <v>3</v>
      </c>
      <c r="V155" s="83">
        <f>IF(M155,M155+P155+S155," ")</f>
        <v>26</v>
      </c>
      <c r="W155" s="84">
        <f>IF(N155,N155+Q155+T155," ")</f>
        <v>20</v>
      </c>
      <c r="X155" s="85">
        <f>IF(I155,O155+R155+U155," ")</f>
        <v>6</v>
      </c>
      <c r="Y155" s="61">
        <f>AVERAGE(J145:J155)</f>
        <v>25.061287697899033</v>
      </c>
      <c r="Z155" s="61">
        <f>AVERAGE(K145:K155)</f>
        <v>-43.34755865098891</v>
      </c>
      <c r="AA155" s="61">
        <f>AVERAGE(L145:L155)</f>
        <v>18.28627095308989</v>
      </c>
      <c r="ID155" s="62"/>
    </row>
    <row r="156" spans="1:238" s="86" customFormat="1" ht="12.75">
      <c r="A156" s="63">
        <f>IF(B156,A155+1,"")</f>
        <v>152</v>
      </c>
      <c r="B156" s="64">
        <v>38649</v>
      </c>
      <c r="C156" s="65">
        <v>55</v>
      </c>
      <c r="D156" s="66">
        <f>IF(ABS((((C156-E156)+(C156-G156))*I156)/100),(((C156-E156)+(C156-G156))*I156)/100," ")</f>
        <v>0.5</v>
      </c>
      <c r="E156" s="67">
        <v>-9</v>
      </c>
      <c r="F156" s="68">
        <f>IF(ABS((((E156-C156)+(E156-G156))*I156)/100),(((E156-C156)+(E156-G156))*I156)/100," ")</f>
        <v>-3.34</v>
      </c>
      <c r="G156" s="69">
        <v>94</v>
      </c>
      <c r="H156" s="70">
        <f>IF(ABS((((G156-C156)+(G156-E156))*I156)/100),(((G156-C156)+(G156-E156))*I156)/100," ")</f>
        <v>2.84</v>
      </c>
      <c r="I156" s="110">
        <v>2</v>
      </c>
      <c r="J156" s="72">
        <f>IF(I156,J155+D156," ")</f>
        <v>25.4740149706263</v>
      </c>
      <c r="K156" s="68">
        <f>IF(I156,K155+F156," ")</f>
        <v>-50.713013196443455</v>
      </c>
      <c r="L156" s="73">
        <f>IF(I156,L155+H156," ")</f>
        <v>25.238998225817163</v>
      </c>
      <c r="M156" s="74">
        <v>8</v>
      </c>
      <c r="N156" s="75">
        <v>6</v>
      </c>
      <c r="O156" s="76">
        <f>IF(M156,M156-N156," ")</f>
        <v>2</v>
      </c>
      <c r="P156" s="77">
        <v>6</v>
      </c>
      <c r="Q156" s="78">
        <v>3</v>
      </c>
      <c r="R156" s="79">
        <f>IF(P156,P156-Q156," ")</f>
        <v>3</v>
      </c>
      <c r="S156" s="80">
        <v>12</v>
      </c>
      <c r="T156" s="81">
        <v>11</v>
      </c>
      <c r="U156" s="82">
        <f>IF(S156,S156-T156," ")</f>
        <v>1</v>
      </c>
      <c r="V156" s="83">
        <f>IF(M156,M156+P156+S156," ")</f>
        <v>26</v>
      </c>
      <c r="W156" s="84">
        <f>IF(N156,N156+Q156+T156," ")</f>
        <v>20</v>
      </c>
      <c r="X156" s="85">
        <f>IF(I156,O156+R156+U156," ")</f>
        <v>6</v>
      </c>
      <c r="Y156" s="61">
        <f>AVERAGE(J146:J156)</f>
        <v>25.059469516080846</v>
      </c>
      <c r="Z156" s="61">
        <f>AVERAGE(K146:K156)</f>
        <v>-44.467558650988906</v>
      </c>
      <c r="AA156" s="61">
        <f>AVERAGE(L146:L156)</f>
        <v>19.408089134908074</v>
      </c>
      <c r="ID156" s="62"/>
    </row>
    <row r="157" spans="1:238" s="86" customFormat="1" ht="12.75">
      <c r="A157" s="63">
        <f>IF(B157,A156+1,"")</f>
        <v>153</v>
      </c>
      <c r="B157" s="64">
        <v>38672</v>
      </c>
      <c r="C157" s="65">
        <v>15</v>
      </c>
      <c r="D157" s="66">
        <f>IF(ABS((((C157-E157)+(C157-G157))*I157)/100),(((C157-E157)+(C157-G157))*I157)/100," ")</f>
        <v>2</v>
      </c>
      <c r="E157" s="67">
        <v>4</v>
      </c>
      <c r="F157" s="68">
        <f>IF(ABS((((E157-C157)+(E157-G157))*I157)/100),(((E157-C157)+(E157-G157))*I157)/100," ")</f>
        <v>0.68</v>
      </c>
      <c r="G157" s="69">
        <v>-24</v>
      </c>
      <c r="H157" s="70">
        <f>IF(ABS((((G157-C157)+(G157-E157))*I157)/100),(((G157-C157)+(G157-E157))*I157)/100," ")</f>
        <v>-2.68</v>
      </c>
      <c r="I157" s="110">
        <v>4</v>
      </c>
      <c r="J157" s="72">
        <f>IF(I157,J156+D157," ")</f>
        <v>27.4740149706263</v>
      </c>
      <c r="K157" s="68">
        <f>IF(I157,K156+F157," ")</f>
        <v>-50.033013196443456</v>
      </c>
      <c r="L157" s="73">
        <f>IF(I157,L156+H157," ")</f>
        <v>22.558998225817163</v>
      </c>
      <c r="M157" s="74">
        <v>7</v>
      </c>
      <c r="N157" s="75">
        <v>6</v>
      </c>
      <c r="O157" s="76">
        <f>IF(M157,M157-N157," ")</f>
        <v>1</v>
      </c>
      <c r="P157" s="77">
        <v>6</v>
      </c>
      <c r="Q157" s="78">
        <v>4</v>
      </c>
      <c r="R157" s="79">
        <f>IF(P157,P157-Q157," ")</f>
        <v>2</v>
      </c>
      <c r="S157" s="80">
        <v>8</v>
      </c>
      <c r="T157" s="81">
        <v>2</v>
      </c>
      <c r="U157" s="82">
        <f>IF(S157,S157-T157," ")</f>
        <v>6</v>
      </c>
      <c r="V157" s="83">
        <f>IF(M157,M157+P157+S157," ")</f>
        <v>21</v>
      </c>
      <c r="W157" s="84">
        <f>IF(N157,N157+Q157+T157," ")</f>
        <v>12</v>
      </c>
      <c r="X157" s="85">
        <f>IF(I157,O157+R157+U157," ")</f>
        <v>9</v>
      </c>
      <c r="Y157" s="61">
        <f>AVERAGE(J147:J157)</f>
        <v>25.312196788808123</v>
      </c>
      <c r="Z157" s="61">
        <f>AVERAGE(K147:K157)</f>
        <v>-45.35483137826163</v>
      </c>
      <c r="AA157" s="61">
        <f>AVERAGE(L147:L157)</f>
        <v>20.042634589453527</v>
      </c>
      <c r="ID157" s="62"/>
    </row>
    <row r="158" spans="1:238" s="86" customFormat="1" ht="12.75">
      <c r="A158" s="63">
        <f>IF(B158,A157+1,"")</f>
        <v>154</v>
      </c>
      <c r="B158" s="64">
        <v>38692</v>
      </c>
      <c r="C158" s="65">
        <v>23</v>
      </c>
      <c r="D158" s="66">
        <f>IF(ABS((((C158-E158)+(C158-G158))*I158)/100),(((C158-E158)+(C158-G158))*I158)/100," ")</f>
        <v>-0.48</v>
      </c>
      <c r="E158" s="67">
        <v>54</v>
      </c>
      <c r="F158" s="68">
        <f>IF(ABS((((E158-C158)+(E158-G158))*I158)/100),(((E158-C158)+(E158-G158))*I158)/100," ")</f>
        <v>3.24</v>
      </c>
      <c r="G158" s="69">
        <v>4</v>
      </c>
      <c r="H158" s="70">
        <f>IF(ABS((((G158-C158)+(G158-E158))*I158)/100),(((G158-C158)+(G158-E158))*I158)/100," ")</f>
        <v>-2.76</v>
      </c>
      <c r="I158" s="110">
        <v>4</v>
      </c>
      <c r="J158" s="72">
        <f>IF(I158,J157+D158," ")</f>
        <v>26.9940149706263</v>
      </c>
      <c r="K158" s="68">
        <f>IF(I158,K157+F158," ")</f>
        <v>-46.793013196443454</v>
      </c>
      <c r="L158" s="73">
        <f>IF(I158,L157+H158," ")</f>
        <v>19.798998225817165</v>
      </c>
      <c r="M158" s="74">
        <v>9</v>
      </c>
      <c r="N158" s="75">
        <v>7</v>
      </c>
      <c r="O158" s="76">
        <f>IF(M158,M158-N158," ")</f>
        <v>2</v>
      </c>
      <c r="P158" s="77">
        <v>15</v>
      </c>
      <c r="Q158" s="78">
        <v>14</v>
      </c>
      <c r="R158" s="79">
        <f>IF(P158,P158-Q158," ")</f>
        <v>1</v>
      </c>
      <c r="S158" s="80">
        <v>15</v>
      </c>
      <c r="T158" s="81">
        <v>10</v>
      </c>
      <c r="U158" s="82">
        <f>IF(S158,S158-T158," ")</f>
        <v>5</v>
      </c>
      <c r="V158" s="83">
        <f>IF(M158,M158+P158+S158," ")</f>
        <v>39</v>
      </c>
      <c r="W158" s="84">
        <f>IF(N158,N158+Q158+T158," ")</f>
        <v>31</v>
      </c>
      <c r="X158" s="85">
        <f>IF(I158,O158+R158+U158," ")</f>
        <v>8</v>
      </c>
      <c r="Y158" s="61">
        <f>AVERAGE(J148:J158)</f>
        <v>25.357651334262663</v>
      </c>
      <c r="Z158" s="61">
        <f>AVERAGE(K148:K158)</f>
        <v>-45.52210410553435</v>
      </c>
      <c r="AA158" s="61">
        <f>AVERAGE(L148:L158)</f>
        <v>20.16445277127171</v>
      </c>
      <c r="ID158" s="62"/>
    </row>
    <row r="159" spans="1:238" s="86" customFormat="1" ht="12.75">
      <c r="A159" s="63">
        <f>IF(B159,A158+1,"")</f>
        <v>155</v>
      </c>
      <c r="B159" s="64">
        <v>38727</v>
      </c>
      <c r="C159" s="65">
        <v>10</v>
      </c>
      <c r="D159" s="66">
        <f>IF(ABS((((C159-E159)+(C159-G159))*I159)/100),(((C159-E159)+(C159-G159))*I159)/100," ")</f>
        <v>-4</v>
      </c>
      <c r="E159" s="67">
        <v>42</v>
      </c>
      <c r="F159" s="68">
        <f>IF(ABS((((E159-C159)+(E159-G159))*I159)/100),(((E159-C159)+(E159-G159))*I159)/100," ")</f>
        <v>-0.16</v>
      </c>
      <c r="G159" s="69">
        <v>78</v>
      </c>
      <c r="H159" s="70">
        <f>IF(ABS((((G159-C159)+(G159-E159))*I159)/100),(((G159-C159)+(G159-E159))*I159)/100," ")</f>
        <v>4.16</v>
      </c>
      <c r="I159" s="110">
        <v>4</v>
      </c>
      <c r="J159" s="72">
        <f>IF(I159,J158+D159," ")</f>
        <v>22.9940149706263</v>
      </c>
      <c r="K159" s="68">
        <f>IF(I159,K158+F159," ")</f>
        <v>-46.95301319644345</v>
      </c>
      <c r="L159" s="73">
        <f>IF(I159,L158+H159," ")</f>
        <v>23.958998225817165</v>
      </c>
      <c r="M159" s="74">
        <v>7</v>
      </c>
      <c r="N159" s="75">
        <v>6</v>
      </c>
      <c r="O159" s="76">
        <f>IF(M159,M159-N159," ")</f>
        <v>1</v>
      </c>
      <c r="P159" s="77">
        <v>8</v>
      </c>
      <c r="Q159" s="78">
        <v>8</v>
      </c>
      <c r="R159" s="79">
        <f>IF(P159,P159-Q159," ")</f>
        <v>0</v>
      </c>
      <c r="S159" s="80">
        <v>18</v>
      </c>
      <c r="T159" s="81">
        <v>17</v>
      </c>
      <c r="U159" s="82">
        <f>IF(S159,S159-T159," ")</f>
        <v>1</v>
      </c>
      <c r="V159" s="83">
        <f>IF(M159,M159+P159+S159," ")</f>
        <v>33</v>
      </c>
      <c r="W159" s="84">
        <f>IF(N159,N159+Q159+T159," ")</f>
        <v>31</v>
      </c>
      <c r="X159" s="85">
        <f>IF(I159,O159+R159+U159," ")</f>
        <v>2</v>
      </c>
      <c r="Y159" s="61">
        <f>AVERAGE(J149:J159)</f>
        <v>25.159469516080836</v>
      </c>
      <c r="Z159" s="61">
        <f>AVERAGE(K149:K159)</f>
        <v>-45.92210410553436</v>
      </c>
      <c r="AA159" s="61">
        <f>AVERAGE(L149:L159)</f>
        <v>20.762634589453526</v>
      </c>
      <c r="ID159" s="62"/>
    </row>
    <row r="160" spans="1:238" s="86" customFormat="1" ht="12.75">
      <c r="A160" s="63">
        <f>IF(B160,A159+1,"")</f>
        <v>156</v>
      </c>
      <c r="B160" s="64">
        <v>38757</v>
      </c>
      <c r="C160" s="65">
        <v>-76</v>
      </c>
      <c r="D160" s="66">
        <f>IF(ABS((((C160-E160)+(C160-G160))*I160)/100),(((C160-E160)+(C160-G160))*I160)/100," ")</f>
        <v>-3.16</v>
      </c>
      <c r="E160" s="67">
        <v>-81</v>
      </c>
      <c r="F160" s="68">
        <f>IF(ABS((((E160-C160)+(E160-G160))*I160)/100),(((E160-C160)+(E160-G160))*I160)/100," ")</f>
        <v>-3.46</v>
      </c>
      <c r="G160" s="69">
        <v>87</v>
      </c>
      <c r="H160" s="70">
        <f>IF(ABS((((G160-C160)+(G160-E160))*I160)/100),(((G160-C160)+(G160-E160))*I160)/100," ")</f>
        <v>6.62</v>
      </c>
      <c r="I160" s="110">
        <v>2</v>
      </c>
      <c r="J160" s="72">
        <f>IF(I160,J159+D160," ")</f>
        <v>19.8340149706263</v>
      </c>
      <c r="K160" s="68">
        <f>IF(I160,K159+F160," ")</f>
        <v>-50.41301319644345</v>
      </c>
      <c r="L160" s="73">
        <f>IF(I160,L159+H160," ")</f>
        <v>30.578998225817166</v>
      </c>
      <c r="M160" s="74">
        <v>14</v>
      </c>
      <c r="N160" s="75">
        <v>6</v>
      </c>
      <c r="O160" s="76">
        <f>IF(M160,M160-N160," ")</f>
        <v>8</v>
      </c>
      <c r="P160" s="77">
        <v>11</v>
      </c>
      <c r="Q160" s="78">
        <v>5</v>
      </c>
      <c r="R160" s="79">
        <f>IF(P160,P160-Q160," ")</f>
        <v>6</v>
      </c>
      <c r="S160" s="80">
        <v>15</v>
      </c>
      <c r="T160" s="81">
        <v>10</v>
      </c>
      <c r="U160" s="82">
        <f>IF(S160,S160-T160," ")</f>
        <v>5</v>
      </c>
      <c r="V160" s="83">
        <f>IF(M160,M160+P160+S160," ")</f>
        <v>40</v>
      </c>
      <c r="W160" s="84">
        <f>IF(N160,N160+Q160+T160," ")</f>
        <v>21</v>
      </c>
      <c r="X160" s="85">
        <f>IF(I160,O160+R160+U160," ")</f>
        <v>19</v>
      </c>
      <c r="Y160" s="61">
        <f>AVERAGE(J150:J160)</f>
        <v>24.815833152444476</v>
      </c>
      <c r="Z160" s="61">
        <f>AVERAGE(K150:K160)</f>
        <v>-46.72392228735254</v>
      </c>
      <c r="AA160" s="61">
        <f>AVERAGE(L150:L160)</f>
        <v>21.908089134908074</v>
      </c>
      <c r="ID160" s="62"/>
    </row>
    <row r="161" spans="1:238" s="86" customFormat="1" ht="12.75">
      <c r="A161" s="63">
        <f>IF(B161,A160+1,"")</f>
        <v>157</v>
      </c>
      <c r="B161" s="64">
        <v>38789</v>
      </c>
      <c r="C161" s="65">
        <v>18</v>
      </c>
      <c r="D161" s="66">
        <f>IF(ABS((((C161-E161)+(C161-G161))*I161)/100),(((C161-E161)+(C161-G161))*I161)/100," ")</f>
        <v>-1.2</v>
      </c>
      <c r="E161" s="67">
        <v>47</v>
      </c>
      <c r="F161" s="68">
        <f>IF(ABS((((E161-C161)+(E161-G161))*I161)/100),(((E161-C161)+(E161-G161))*I161)/100," ")</f>
        <v>2.28</v>
      </c>
      <c r="G161" s="69">
        <v>19</v>
      </c>
      <c r="H161" s="70">
        <f>IF(ABS((((G161-C161)+(G161-E161))*I161)/100),(((G161-C161)+(G161-E161))*I161)/100," ")</f>
        <v>-1.08</v>
      </c>
      <c r="I161" s="110">
        <v>4</v>
      </c>
      <c r="J161" s="72">
        <f>IF(I161,J160+D161," ")</f>
        <v>18.6340149706263</v>
      </c>
      <c r="K161" s="68">
        <f>IF(I161,K160+F161," ")</f>
        <v>-48.13301319644345</v>
      </c>
      <c r="L161" s="73">
        <f>IF(I161,L160+H161," ")</f>
        <v>29.498998225817168</v>
      </c>
      <c r="M161" s="74">
        <v>10</v>
      </c>
      <c r="N161" s="75">
        <v>8</v>
      </c>
      <c r="O161" s="76">
        <f>IF(M161,M161-N161," ")</f>
        <v>2</v>
      </c>
      <c r="P161" s="77">
        <v>11</v>
      </c>
      <c r="Q161" s="78">
        <v>11</v>
      </c>
      <c r="R161" s="79">
        <f>IF(P161,P161-Q161," ")</f>
        <v>0</v>
      </c>
      <c r="S161" s="80">
        <v>6</v>
      </c>
      <c r="T161" s="81">
        <v>5</v>
      </c>
      <c r="U161" s="82">
        <f>IF(S161,S161-T161," ")</f>
        <v>1</v>
      </c>
      <c r="V161" s="83">
        <f>IF(M161,M161+P161+S161," ")</f>
        <v>27</v>
      </c>
      <c r="W161" s="84">
        <f>IF(N161,N161+Q161+T161," ")</f>
        <v>24</v>
      </c>
      <c r="X161" s="85">
        <f>IF(I161,O161+R161+U161," ")</f>
        <v>3</v>
      </c>
      <c r="Y161" s="61">
        <f>AVERAGE(J151:J161)</f>
        <v>24.181287697899027</v>
      </c>
      <c r="Z161" s="61">
        <f>AVERAGE(K151:K161)</f>
        <v>-47.22755865098891</v>
      </c>
      <c r="AA161" s="61">
        <f>AVERAGE(L151:L161)</f>
        <v>23.04627095308989</v>
      </c>
      <c r="ID161" s="62"/>
    </row>
    <row r="162" spans="1:238" s="86" customFormat="1" ht="12.75">
      <c r="A162" s="63">
        <f>IF(B162,A161+1,"")</f>
        <v>158</v>
      </c>
      <c r="B162" s="64">
        <v>38813</v>
      </c>
      <c r="C162" s="65">
        <v>15</v>
      </c>
      <c r="D162" s="66">
        <f>IF(ABS((((C162-E162)+(C162-G162))*I162)/100),(((C162-E162)+(C162-G162))*I162)/100," ")</f>
        <v>-0.96</v>
      </c>
      <c r="E162" s="67">
        <v>18</v>
      </c>
      <c r="F162" s="68">
        <f>IF(ABS((((E162-C162)+(E162-G162))*I162)/100),(((E162-C162)+(E162-G162))*I162)/100," ")</f>
        <v>-0.6</v>
      </c>
      <c r="G162" s="69">
        <v>36</v>
      </c>
      <c r="H162" s="70">
        <f>IF(ABS((((G162-C162)+(G162-E162))*I162)/100),(((G162-C162)+(G162-E162))*I162)/100," ")</f>
        <v>1.56</v>
      </c>
      <c r="I162" s="110">
        <v>4</v>
      </c>
      <c r="J162" s="72">
        <f>IF(I162,J161+D162," ")</f>
        <v>17.6740149706263</v>
      </c>
      <c r="K162" s="68">
        <f>IF(I162,K161+F162," ")</f>
        <v>-48.73301319644345</v>
      </c>
      <c r="L162" s="73">
        <f>IF(I162,L161+H162," ")</f>
        <v>31.058998225817167</v>
      </c>
      <c r="M162" s="74">
        <v>10</v>
      </c>
      <c r="N162" s="75">
        <v>8</v>
      </c>
      <c r="O162" s="76">
        <f>IF(M162,M162-N162," ")</f>
        <v>2</v>
      </c>
      <c r="P162" s="77">
        <v>11</v>
      </c>
      <c r="Q162" s="78">
        <v>8</v>
      </c>
      <c r="R162" s="79">
        <f>IF(P162,P162-Q162," ")</f>
        <v>3</v>
      </c>
      <c r="S162" s="80">
        <v>15</v>
      </c>
      <c r="T162" s="81">
        <v>12</v>
      </c>
      <c r="U162" s="82">
        <f>IF(S162,S162-T162," ")</f>
        <v>3</v>
      </c>
      <c r="V162" s="83">
        <f>IF(M162,M162+P162+S162," ")</f>
        <v>36</v>
      </c>
      <c r="W162" s="84">
        <f>IF(N162,N162+Q162+T162," ")</f>
        <v>28</v>
      </c>
      <c r="X162" s="85">
        <f>IF(I162,O162+R162+U162," ")</f>
        <v>8</v>
      </c>
      <c r="Y162" s="61">
        <f>AVERAGE(J152:J162)</f>
        <v>23.463105879717208</v>
      </c>
      <c r="Z162" s="61">
        <f>AVERAGE(K152:K162)</f>
        <v>-47.71119501462527</v>
      </c>
      <c r="AA162" s="61">
        <f>AVERAGE(L152:L162)</f>
        <v>24.248089134908074</v>
      </c>
      <c r="ID162" s="62"/>
    </row>
    <row r="163" spans="1:238" s="86" customFormat="1" ht="12.75">
      <c r="A163" s="63">
        <f>IF(B163,A162+1,"")</f>
        <v>159</v>
      </c>
      <c r="B163" s="64">
        <v>38853</v>
      </c>
      <c r="C163" s="65">
        <v>12</v>
      </c>
      <c r="D163" s="66">
        <f>IF(ABS((((C163-E163)+(C163-G163))*I163)/100),(((C163-E163)+(C163-G163))*I163)/100," ")</f>
        <v>-1.92</v>
      </c>
      <c r="E163" s="67">
        <v>17</v>
      </c>
      <c r="F163" s="68">
        <f>IF(ABS((((E163-C163)+(E163-G163))*I163)/100),(((E163-C163)+(E163-G163))*I163)/100," ")</f>
        <v>-1.32</v>
      </c>
      <c r="G163" s="69">
        <v>55</v>
      </c>
      <c r="H163" s="70">
        <f>IF(ABS((((G163-C163)+(G163-E163))*I163)/100),(((G163-C163)+(G163-E163))*I163)/100," ")</f>
        <v>3.24</v>
      </c>
      <c r="I163" s="110">
        <v>4</v>
      </c>
      <c r="J163" s="72">
        <f>IF(I163,J162+D163," ")</f>
        <v>15.754014970626299</v>
      </c>
      <c r="K163" s="68">
        <f>IF(I163,K162+F163," ")</f>
        <v>-50.05301319644345</v>
      </c>
      <c r="L163" s="73">
        <f>IF(I163,L162+H163," ")</f>
        <v>34.298998225817165</v>
      </c>
      <c r="M163" s="74">
        <v>11</v>
      </c>
      <c r="N163" s="75">
        <v>9</v>
      </c>
      <c r="O163" s="76">
        <f>IF(M163,M163-N163," ")</f>
        <v>2</v>
      </c>
      <c r="P163" s="77">
        <v>9</v>
      </c>
      <c r="Q163" s="78">
        <v>7</v>
      </c>
      <c r="R163" s="79">
        <f>IF(P163,P163-Q163," ")</f>
        <v>2</v>
      </c>
      <c r="S163" s="80">
        <v>20</v>
      </c>
      <c r="T163" s="81">
        <v>16</v>
      </c>
      <c r="U163" s="82">
        <f>IF(S163,S163-T163," ")</f>
        <v>4</v>
      </c>
      <c r="V163" s="83">
        <f>IF(M163,M163+P163+S163," ")</f>
        <v>40</v>
      </c>
      <c r="W163" s="84">
        <f>IF(N163,N163+Q163+T163," ")</f>
        <v>32</v>
      </c>
      <c r="X163" s="85">
        <f>IF(I163,O163+R163+U163," ")</f>
        <v>8</v>
      </c>
      <c r="Y163" s="61">
        <f>AVERAGE(J153:J163)</f>
        <v>22.55219678880812</v>
      </c>
      <c r="Z163" s="61">
        <f>AVERAGE(K153:K163)</f>
        <v>-48.36574046917072</v>
      </c>
      <c r="AA163" s="61">
        <f>AVERAGE(L153:L163)</f>
        <v>25.813543680362617</v>
      </c>
      <c r="ID163" s="62"/>
    </row>
    <row r="164" spans="1:238" s="86" customFormat="1" ht="12.75">
      <c r="A164" s="63">
        <f>IF(B164,A163+1,"")</f>
        <v>160</v>
      </c>
      <c r="B164" s="64">
        <v>38877</v>
      </c>
      <c r="C164" s="65">
        <v>54</v>
      </c>
      <c r="D164" s="66">
        <f>IF(ABS((((C164-E164)+(C164-G164))*I164)/100),(((C164-E164)+(C164-G164))*I164)/100," ")</f>
        <v>4.12</v>
      </c>
      <c r="E164" s="67">
        <v>-49</v>
      </c>
      <c r="F164" s="68">
        <f>IF(ABS((((E164-C164)+(E164-G164))*I164)/100),(((E164-C164)+(E164-G164))*I164)/100," ")</f>
        <v>-2.06</v>
      </c>
      <c r="G164" s="69">
        <v>-49</v>
      </c>
      <c r="H164" s="70">
        <f>IF(ABS((((G164-C164)+(G164-E164))*I164)/100),(((G164-C164)+(G164-E164))*I164)/100," ")</f>
        <v>-2.06</v>
      </c>
      <c r="I164" s="110">
        <v>2</v>
      </c>
      <c r="J164" s="72">
        <f>IF(I164,J163+D164," ")</f>
        <v>19.8740149706263</v>
      </c>
      <c r="K164" s="68">
        <f>IF(I164,K163+F164," ")</f>
        <v>-52.113013196443454</v>
      </c>
      <c r="L164" s="73">
        <f>IF(I164,L163+H164," ")</f>
        <v>32.23899822581716</v>
      </c>
      <c r="M164" s="74">
        <v>12</v>
      </c>
      <c r="N164" s="75">
        <v>9</v>
      </c>
      <c r="O164" s="76">
        <f>IF(M164,M164-N164," ")</f>
        <v>3</v>
      </c>
      <c r="P164" s="77">
        <v>11</v>
      </c>
      <c r="Q164" s="78">
        <v>4</v>
      </c>
      <c r="R164" s="79">
        <f>IF(P164,P164-Q164," ")</f>
        <v>7</v>
      </c>
      <c r="S164" s="80">
        <v>19</v>
      </c>
      <c r="T164" s="81">
        <v>11</v>
      </c>
      <c r="U164" s="82">
        <f>IF(S164,S164-T164," ")</f>
        <v>8</v>
      </c>
      <c r="V164" s="83">
        <f>IF(M164,M164+P164+S164," ")</f>
        <v>42</v>
      </c>
      <c r="W164" s="84">
        <f>IF(N164,N164+Q164+T164," ")</f>
        <v>24</v>
      </c>
      <c r="X164" s="85">
        <f>IF(I164,O164+R164+U164," ")</f>
        <v>18</v>
      </c>
      <c r="Y164" s="61">
        <f>AVERAGE(J154:J164)</f>
        <v>22.179469516080847</v>
      </c>
      <c r="Z164" s="61">
        <f>AVERAGE(K154:K164)</f>
        <v>-48.91301319644345</v>
      </c>
      <c r="AA164" s="61">
        <f>AVERAGE(L154:L164)</f>
        <v>26.73354368036262</v>
      </c>
      <c r="ID164" s="62"/>
    </row>
    <row r="165" spans="1:238" s="86" customFormat="1" ht="12.75">
      <c r="A165" s="63">
        <f>IF(B165,A164+1,"")</f>
        <v>161</v>
      </c>
      <c r="B165" s="64">
        <v>38909</v>
      </c>
      <c r="C165" s="65">
        <v>60</v>
      </c>
      <c r="D165" s="66">
        <f>IF(ABS((((C165-E165)+(C165-G165))*I165)/100),(((C165-E165)+(C165-G165))*I165)/100," ")</f>
        <v>-1.64</v>
      </c>
      <c r="E165" s="67">
        <v>43</v>
      </c>
      <c r="F165" s="68">
        <f>IF(ABS((((E165-C165)+(E165-G165))*I165)/100),(((E165-C165)+(E165-G165))*I165)/100," ")</f>
        <v>-3.68</v>
      </c>
      <c r="G165" s="69">
        <v>118</v>
      </c>
      <c r="H165" s="70">
        <f>IF(ABS((((G165-C165)+(G165-E165))*I165)/100),(((G165-C165)+(G165-E165))*I165)/100," ")</f>
        <v>5.32</v>
      </c>
      <c r="I165" s="110">
        <v>4</v>
      </c>
      <c r="J165" s="72">
        <f>IF(I165,J164+D165," ")</f>
        <v>18.234014970626298</v>
      </c>
      <c r="K165" s="68">
        <f>IF(I165,K164+F165," ")</f>
        <v>-55.793013196443454</v>
      </c>
      <c r="L165" s="73">
        <f>IF(I165,L164+H165," ")</f>
        <v>37.55899822581716</v>
      </c>
      <c r="M165" s="74">
        <v>17</v>
      </c>
      <c r="N165" s="75">
        <v>14</v>
      </c>
      <c r="O165" s="76">
        <f>IF(M165,M165-N165," ")</f>
        <v>3</v>
      </c>
      <c r="P165" s="77">
        <v>12</v>
      </c>
      <c r="Q165" s="78">
        <v>11</v>
      </c>
      <c r="R165" s="79">
        <f>IF(P165,P165-Q165," ")</f>
        <v>1</v>
      </c>
      <c r="S165" s="80">
        <v>37</v>
      </c>
      <c r="T165" s="81">
        <v>31</v>
      </c>
      <c r="U165" s="82">
        <f>IF(S165,S165-T165," ")</f>
        <v>6</v>
      </c>
      <c r="V165" s="83">
        <f>IF(M165,M165+P165+S165," ")</f>
        <v>66</v>
      </c>
      <c r="W165" s="84">
        <f>IF(N165,N165+Q165+T165," ")</f>
        <v>56</v>
      </c>
      <c r="X165" s="85">
        <f>IF(I165,O165+R165+U165," ")</f>
        <v>10</v>
      </c>
      <c r="Y165" s="61">
        <f>AVERAGE(J155:J165)</f>
        <v>21.628560425171756</v>
      </c>
      <c r="Z165" s="61">
        <f>AVERAGE(K155:K165)</f>
        <v>-49.73664956007981</v>
      </c>
      <c r="AA165" s="61">
        <f>AVERAGE(L155:L165)</f>
        <v>28.108089134908074</v>
      </c>
      <c r="ID165" s="62"/>
    </row>
    <row r="166" spans="1:238" s="86" customFormat="1" ht="12.75">
      <c r="A166" s="63">
        <f>IF(B166,A165+1,"")</f>
        <v>162</v>
      </c>
      <c r="B166" s="64">
        <v>38930</v>
      </c>
      <c r="C166" s="65">
        <v>56</v>
      </c>
      <c r="D166" s="66">
        <f>IF(ABS((((C166-E166)+(C166-G166))*I166)/100),(((C166-E166)+(C166-G166))*I166)/100," ")</f>
        <v>1.7</v>
      </c>
      <c r="E166" s="67">
        <v>66</v>
      </c>
      <c r="F166" s="68">
        <f>IF(ABS((((E166-C166)+(E166-G166))*I166)/100),(((E166-C166)+(E166-G166))*I166)/100," ")</f>
        <v>2.3</v>
      </c>
      <c r="G166" s="69">
        <v>-39</v>
      </c>
      <c r="H166" s="70">
        <f>IF(ABS((((G166-C166)+(G166-E166))*I166)/100),(((G166-C166)+(G166-E166))*I166)/100," ")</f>
        <v>-4</v>
      </c>
      <c r="I166" s="110">
        <v>2</v>
      </c>
      <c r="J166" s="72">
        <f>IF(I166,J165+D166," ")</f>
        <v>19.934014970626297</v>
      </c>
      <c r="K166" s="68">
        <f>IF(I166,K165+F166," ")</f>
        <v>-53.49301319644346</v>
      </c>
      <c r="L166" s="73">
        <f>IF(I166,L165+H166," ")</f>
        <v>33.55899822581716</v>
      </c>
      <c r="M166" s="74">
        <v>18</v>
      </c>
      <c r="N166" s="75">
        <v>13</v>
      </c>
      <c r="O166" s="76">
        <f>IF(M166,M166-N166," ")</f>
        <v>5</v>
      </c>
      <c r="P166" s="77">
        <v>11</v>
      </c>
      <c r="Q166" s="78">
        <v>8</v>
      </c>
      <c r="R166" s="79">
        <f>IF(P166,P166-Q166," ")</f>
        <v>3</v>
      </c>
      <c r="S166" s="80">
        <v>31</v>
      </c>
      <c r="T166" s="81">
        <v>15</v>
      </c>
      <c r="U166" s="82">
        <f>IF(S166,S166-T166," ")</f>
        <v>16</v>
      </c>
      <c r="V166" s="83">
        <f>IF(M166,M166+P166+S166," ")</f>
        <v>60</v>
      </c>
      <c r="W166" s="84">
        <f>IF(N166,N166+Q166+T166," ")</f>
        <v>36</v>
      </c>
      <c r="X166" s="85">
        <f>IF(I166,O166+R166+U166," ")</f>
        <v>24</v>
      </c>
      <c r="Y166" s="61">
        <f>AVERAGE(J156:J166)</f>
        <v>21.170378606989935</v>
      </c>
      <c r="Z166" s="61">
        <f>AVERAGE(K156:K166)</f>
        <v>-50.29301319644345</v>
      </c>
      <c r="AA166" s="61">
        <f>AVERAGE(L156:L166)</f>
        <v>29.122634589453526</v>
      </c>
      <c r="ID166" s="62"/>
    </row>
    <row r="167" spans="1:238" s="86" customFormat="1" ht="12.75">
      <c r="A167" s="63">
        <f>IF(B167,A166+1,"")</f>
        <v>163</v>
      </c>
      <c r="B167" s="64">
        <v>38968</v>
      </c>
      <c r="C167" s="65">
        <v>17</v>
      </c>
      <c r="D167" s="66">
        <f>IF(ABS((((C167-E167)+(C167-G167))*I167)/100),(((C167-E167)+(C167-G167))*I167)/100," ")</f>
        <v>-3.2</v>
      </c>
      <c r="E167" s="67">
        <v>38</v>
      </c>
      <c r="F167" s="68">
        <f>IF(ABS((((E167-C167)+(E167-G167))*I167)/100),(((E167-C167)+(E167-G167))*I167)/100," ")</f>
        <v>-0.68</v>
      </c>
      <c r="G167" s="69">
        <v>76</v>
      </c>
      <c r="H167" s="70">
        <f>IF(ABS((((G167-C167)+(G167-E167))*I167)/100),(((G167-C167)+(G167-E167))*I167)/100," ")</f>
        <v>3.88</v>
      </c>
      <c r="I167" s="110">
        <v>4</v>
      </c>
      <c r="J167" s="72">
        <f>IF(I167,J166+D167," ")</f>
        <v>16.734014970626298</v>
      </c>
      <c r="K167" s="68">
        <f>IF(I167,K166+F167," ")</f>
        <v>-54.173013196443456</v>
      </c>
      <c r="L167" s="73">
        <f>IF(I167,L166+H167," ")</f>
        <v>37.438998225817166</v>
      </c>
      <c r="M167" s="74">
        <v>11</v>
      </c>
      <c r="N167" s="75">
        <v>7</v>
      </c>
      <c r="O167" s="76">
        <f>IF(M167,M167-N167," ")</f>
        <v>4</v>
      </c>
      <c r="P167" s="77">
        <v>12</v>
      </c>
      <c r="Q167" s="78">
        <v>12</v>
      </c>
      <c r="R167" s="79">
        <f>IF(P167,P167-Q167," ")</f>
        <v>0</v>
      </c>
      <c r="S167" s="80">
        <v>23</v>
      </c>
      <c r="T167" s="81">
        <v>20</v>
      </c>
      <c r="U167" s="82">
        <f>IF(S167,S167-T167," ")</f>
        <v>3</v>
      </c>
      <c r="V167" s="83">
        <f>IF(M167,M167+P167+S167," ")</f>
        <v>46</v>
      </c>
      <c r="W167" s="84">
        <f>IF(N167,N167+Q167+T167," ")</f>
        <v>39</v>
      </c>
      <c r="X167" s="85">
        <f>IF(I167,O167+R167+U167," ")</f>
        <v>7</v>
      </c>
      <c r="Y167" s="61">
        <f>AVERAGE(J157:J167)</f>
        <v>20.37583315244448</v>
      </c>
      <c r="Z167" s="61">
        <f>AVERAGE(K157:K167)</f>
        <v>-50.6075586509889</v>
      </c>
      <c r="AA167" s="61">
        <f>AVERAGE(L157:L167)</f>
        <v>30.231725498544435</v>
      </c>
      <c r="ID167" s="62"/>
    </row>
    <row r="168" spans="1:238" s="86" customFormat="1" ht="12.75">
      <c r="A168" s="63">
        <f>IF(B168,A167+1,"")</f>
        <v>164</v>
      </c>
      <c r="B168" s="64">
        <v>38987</v>
      </c>
      <c r="C168" s="65">
        <v>28</v>
      </c>
      <c r="D168" s="66">
        <f>IF(ABS((((C168-E168)+(C168-G168))*I168)/100),(((C168-E168)+(C168-G168))*I168)/100," ")</f>
        <v>0.64</v>
      </c>
      <c r="E168" s="67">
        <v>31</v>
      </c>
      <c r="F168" s="68">
        <f>IF(ABS((((E168-C168)+(E168-G168))*I168)/100),(((E168-C168)+(E168-G168))*I168)/100," ")</f>
        <v>1</v>
      </c>
      <c r="G168" s="69">
        <v>9</v>
      </c>
      <c r="H168" s="70">
        <f>IF(ABS((((G168-C168)+(G168-E168))*I168)/100),(((G168-C168)+(G168-E168))*I168)/100," ")</f>
        <v>-1.64</v>
      </c>
      <c r="I168" s="110">
        <v>4</v>
      </c>
      <c r="J168" s="72">
        <f>IF(I168,J167+D168," ")</f>
        <v>17.3740149706263</v>
      </c>
      <c r="K168" s="68">
        <f>IF(I168,K167+F168," ")</f>
        <v>-53.173013196443456</v>
      </c>
      <c r="L168" s="73">
        <f>IF(I168,L167+H168," ")</f>
        <v>35.798998225817165</v>
      </c>
      <c r="M168" s="74">
        <v>14</v>
      </c>
      <c r="N168" s="75">
        <v>12</v>
      </c>
      <c r="O168" s="76">
        <f>IF(M168,M168-N168," ")</f>
        <v>2</v>
      </c>
      <c r="P168" s="77">
        <v>4</v>
      </c>
      <c r="Q168" s="78">
        <v>4</v>
      </c>
      <c r="R168" s="79">
        <f>IF(P168,P168-Q168," ")</f>
        <v>0</v>
      </c>
      <c r="S168" s="80">
        <v>13</v>
      </c>
      <c r="T168" s="81">
        <v>9</v>
      </c>
      <c r="U168" s="82">
        <f>IF(S168,S168-T168," ")</f>
        <v>4</v>
      </c>
      <c r="V168" s="83">
        <f>IF(M168,M168+P168+S168," ")</f>
        <v>31</v>
      </c>
      <c r="W168" s="84">
        <f>IF(N168,N168+Q168+T168," ")</f>
        <v>25</v>
      </c>
      <c r="X168" s="85">
        <f>IF(I168,O168+R168+U168," ")</f>
        <v>6</v>
      </c>
      <c r="Y168" s="61">
        <f>AVERAGE(J158:J168)</f>
        <v>19.45765133426266</v>
      </c>
      <c r="Z168" s="61">
        <f>AVERAGE(K158:K168)</f>
        <v>-50.893013196443455</v>
      </c>
      <c r="AA168" s="61">
        <f>AVERAGE(L158:L168)</f>
        <v>31.4353618621808</v>
      </c>
      <c r="ID168" s="62"/>
    </row>
    <row r="169" spans="1:238" s="86" customFormat="1" ht="12.75">
      <c r="A169" s="63">
        <f>IF(B169,A168+1,"")</f>
        <v>165</v>
      </c>
      <c r="B169" s="64">
        <v>39008</v>
      </c>
      <c r="C169" s="65">
        <v>20</v>
      </c>
      <c r="D169" s="66">
        <f>IF(ABS((((C169-E169)+(C169-G169))*I169)/100),(((C169-E169)+(C169-G169))*I169)/100," ")</f>
        <v>0.68</v>
      </c>
      <c r="E169" s="67">
        <v>25</v>
      </c>
      <c r="F169" s="68">
        <f>IF(ABS((((E169-C169)+(E169-G169))*I169)/100),(((E169-C169)+(E169-G169))*I169)/100," ")</f>
        <v>1.28</v>
      </c>
      <c r="G169" s="69">
        <v>-2</v>
      </c>
      <c r="H169" s="70">
        <f>IF(ABS((((G169-C169)+(G169-E169))*I169)/100),(((G169-C169)+(G169-E169))*I169)/100," ")</f>
        <v>-1.96</v>
      </c>
      <c r="I169" s="110">
        <v>4</v>
      </c>
      <c r="J169" s="72">
        <f>IF(I169,J168+D169," ")</f>
        <v>18.054014970626298</v>
      </c>
      <c r="K169" s="68">
        <f>IF(I169,K168+F169," ")</f>
        <v>-51.893013196443455</v>
      </c>
      <c r="L169" s="73">
        <f>IF(I169,L168+H169," ")</f>
        <v>33.838998225817164</v>
      </c>
      <c r="M169" s="74">
        <v>8</v>
      </c>
      <c r="N169" s="75">
        <v>5</v>
      </c>
      <c r="O169" s="76">
        <f>IF(M169,M169-N169," ")</f>
        <v>3</v>
      </c>
      <c r="P169" s="77">
        <v>5</v>
      </c>
      <c r="Q169" s="78">
        <v>5</v>
      </c>
      <c r="R169" s="79">
        <f>IF(P169,P169-Q169," ")</f>
        <v>0</v>
      </c>
      <c r="S169" s="80">
        <v>6</v>
      </c>
      <c r="T169" s="81">
        <v>4</v>
      </c>
      <c r="U169" s="82">
        <f>IF(S169,S169-T169," ")</f>
        <v>2</v>
      </c>
      <c r="V169" s="83">
        <f>IF(M169,M169+P169+S169," ")</f>
        <v>19</v>
      </c>
      <c r="W169" s="84">
        <f>IF(N169,N169+Q169+T169," ")</f>
        <v>14</v>
      </c>
      <c r="X169" s="85">
        <f>IF(I169,O169+R169+U169," ")</f>
        <v>5</v>
      </c>
      <c r="Y169" s="61">
        <f>AVERAGE(J159:J169)</f>
        <v>18.644924061535388</v>
      </c>
      <c r="Z169" s="61">
        <f>AVERAGE(K159:K169)</f>
        <v>-51.35664956007981</v>
      </c>
      <c r="AA169" s="61">
        <f>AVERAGE(L159:L169)</f>
        <v>32.71172549854444</v>
      </c>
      <c r="ID169" s="62"/>
    </row>
    <row r="170" spans="1:238" s="86" customFormat="1" ht="12.75">
      <c r="A170" s="63">
        <f>IF(B170,A169+1,"")</f>
        <v>166</v>
      </c>
      <c r="B170" s="64">
        <v>39035</v>
      </c>
      <c r="C170" s="65">
        <v>3</v>
      </c>
      <c r="D170" s="66">
        <f>IF(ABS((((C170-E170)+(C170-G170))*I170)/100),(((C170-E170)+(C170-G170))*I170)/100," ")</f>
        <v>-0.28</v>
      </c>
      <c r="E170" s="67">
        <v>-3</v>
      </c>
      <c r="F170" s="68">
        <f>IF(ABS((((E170-C170)+(E170-G170))*I170)/100),(((E170-C170)+(E170-G170))*I170)/100," ")</f>
        <v>-0.64</v>
      </c>
      <c r="G170" s="69">
        <v>23</v>
      </c>
      <c r="H170" s="70">
        <f>IF(ABS((((G170-C170)+(G170-E170))*I170)/100),(((G170-C170)+(G170-E170))*I170)/100," ")</f>
        <v>0.92</v>
      </c>
      <c r="I170" s="110">
        <v>2</v>
      </c>
      <c r="J170" s="72">
        <f>IF(I170,J169+D170," ")</f>
        <v>17.774014970626297</v>
      </c>
      <c r="K170" s="68">
        <f>IF(I170,K169+F170," ")</f>
        <v>-52.533013196443456</v>
      </c>
      <c r="L170" s="73">
        <f>IF(I170,L169+H170," ")</f>
        <v>34.758998225817166</v>
      </c>
      <c r="M170" s="74">
        <v>9</v>
      </c>
      <c r="N170" s="75">
        <v>5</v>
      </c>
      <c r="O170" s="76">
        <f>IF(M170,M170-N170," ")</f>
        <v>4</v>
      </c>
      <c r="P170" s="77">
        <v>10</v>
      </c>
      <c r="Q170" s="78">
        <v>6</v>
      </c>
      <c r="R170" s="79">
        <f>IF(P170,P170-Q170," ")</f>
        <v>4</v>
      </c>
      <c r="S170" s="80">
        <v>9</v>
      </c>
      <c r="T170" s="81">
        <v>7</v>
      </c>
      <c r="U170" s="82">
        <f>IF(S170,S170-T170," ")</f>
        <v>2</v>
      </c>
      <c r="V170" s="83">
        <f>IF(M170,M170+P170+S170," ")</f>
        <v>28</v>
      </c>
      <c r="W170" s="84">
        <f>IF(N170,N170+Q170+T170," ")</f>
        <v>18</v>
      </c>
      <c r="X170" s="85">
        <f>IF(I170,O170+R170+U170," ")</f>
        <v>10</v>
      </c>
      <c r="Y170" s="61">
        <f>AVERAGE(J160:J170)</f>
        <v>18.170378606989935</v>
      </c>
      <c r="Z170" s="61">
        <f>AVERAGE(K160:K170)</f>
        <v>-51.86392228735254</v>
      </c>
      <c r="AA170" s="61">
        <f>AVERAGE(L160:L170)</f>
        <v>33.693543680362616</v>
      </c>
      <c r="ID170" s="62"/>
    </row>
    <row r="171" spans="1:238" s="86" customFormat="1" ht="12.75">
      <c r="A171" s="63">
        <f>IF(B171,A170+1,"")</f>
        <v>167</v>
      </c>
      <c r="B171" s="64">
        <v>39057</v>
      </c>
      <c r="C171" s="65">
        <v>43</v>
      </c>
      <c r="D171" s="66">
        <f>IF(ABS((((C171-E171)+(C171-G171))*I171)/100),(((C171-E171)+(C171-G171))*I171)/100," ")</f>
        <v>1</v>
      </c>
      <c r="E171" s="67">
        <v>13</v>
      </c>
      <c r="F171" s="68">
        <f>IF(ABS((((E171-C171)+(E171-G171))*I171)/100),(((E171-C171)+(E171-G171))*I171)/100," ")</f>
        <v>-2.6</v>
      </c>
      <c r="G171" s="69">
        <v>48</v>
      </c>
      <c r="H171" s="70">
        <f>IF(ABS((((G171-C171)+(G171-E171))*I171)/100),(((G171-C171)+(G171-E171))*I171)/100," ")</f>
        <v>1.6</v>
      </c>
      <c r="I171" s="110">
        <v>4</v>
      </c>
      <c r="J171" s="72">
        <f>IF(I171,J170+D171," ")</f>
        <v>18.774014970626297</v>
      </c>
      <c r="K171" s="68">
        <f>IF(I171,K170+F171," ")</f>
        <v>-55.13301319644346</v>
      </c>
      <c r="L171" s="73">
        <f>IF(I171,L170+H171," ")</f>
        <v>36.35899822581717</v>
      </c>
      <c r="M171" s="74">
        <v>10</v>
      </c>
      <c r="N171" s="75">
        <v>9</v>
      </c>
      <c r="O171" s="76">
        <f>IF(M171,M171-N171," ")</f>
        <v>1</v>
      </c>
      <c r="P171" s="77">
        <v>12</v>
      </c>
      <c r="Q171" s="78">
        <v>8</v>
      </c>
      <c r="R171" s="79">
        <f>IF(P171,P171-Q171," ")</f>
        <v>4</v>
      </c>
      <c r="S171" s="80">
        <v>25</v>
      </c>
      <c r="T171" s="81">
        <v>21</v>
      </c>
      <c r="U171" s="82">
        <f>IF(S171,S171-T171," ")</f>
        <v>4</v>
      </c>
      <c r="V171" s="83">
        <f>IF(M171,M171+P171+S171," ")</f>
        <v>47</v>
      </c>
      <c r="W171" s="84">
        <f>IF(N171,N171+Q171+T171," ")</f>
        <v>38</v>
      </c>
      <c r="X171" s="85">
        <f>IF(I171,O171+R171+U171," ")</f>
        <v>9</v>
      </c>
      <c r="Y171" s="61">
        <f>AVERAGE(J161:J171)</f>
        <v>18.074014970626298</v>
      </c>
      <c r="Z171" s="61">
        <f>AVERAGE(K161:K171)</f>
        <v>-52.29301319644345</v>
      </c>
      <c r="AA171" s="61">
        <f>AVERAGE(L161:L171)</f>
        <v>34.21899822581717</v>
      </c>
      <c r="ID171" s="62"/>
    </row>
    <row r="172" spans="1:238" s="86" customFormat="1" ht="12.75">
      <c r="A172" s="63">
        <f>IF(B172,A171+1,"")</f>
        <v>168</v>
      </c>
      <c r="B172" s="64">
        <v>39071</v>
      </c>
      <c r="C172" s="65">
        <v>-41</v>
      </c>
      <c r="D172" s="66">
        <f>IF(ABS((((C172-E172)+(C172-G172))*I172)/100),(((C172-E172)+(C172-G172))*I172)/100," ")</f>
        <v>-2.78</v>
      </c>
      <c r="E172" s="67">
        <v>22</v>
      </c>
      <c r="F172" s="68">
        <f>IF(ABS((((E172-C172)+(E172-G172))*I172)/100),(((E172-C172)+(E172-G172))*I172)/100," ")</f>
        <v>1</v>
      </c>
      <c r="G172" s="69">
        <v>35</v>
      </c>
      <c r="H172" s="70">
        <f>IF(ABS((((G172-C172)+(G172-E172))*I172)/100),(((G172-C172)+(G172-E172))*I172)/100," ")</f>
        <v>1.78</v>
      </c>
      <c r="I172" s="110">
        <v>2</v>
      </c>
      <c r="J172" s="72">
        <f>IF(I172,J171+D172," ")</f>
        <v>15.994014970626298</v>
      </c>
      <c r="K172" s="68">
        <f>IF(I172,K171+F172," ")</f>
        <v>-54.13301319644346</v>
      </c>
      <c r="L172" s="73">
        <f>IF(I172,L171+H172," ")</f>
        <v>38.13899822581717</v>
      </c>
      <c r="M172" s="74">
        <v>16</v>
      </c>
      <c r="N172" s="75">
        <v>10</v>
      </c>
      <c r="O172" s="76">
        <f>IF(M172,M172-N172," ")</f>
        <v>6</v>
      </c>
      <c r="P172" s="77">
        <v>9</v>
      </c>
      <c r="Q172" s="78">
        <v>7</v>
      </c>
      <c r="R172" s="79">
        <f>IF(P172,P172-Q172," ")</f>
        <v>2</v>
      </c>
      <c r="S172" s="80">
        <v>17</v>
      </c>
      <c r="T172" s="81">
        <v>12</v>
      </c>
      <c r="U172" s="82">
        <f>IF(S172,S172-T172," ")</f>
        <v>5</v>
      </c>
      <c r="V172" s="83">
        <f>IF(M172,M172+P172+S172," ")</f>
        <v>42</v>
      </c>
      <c r="W172" s="84">
        <f>IF(N172,N172+Q172+T172," ")</f>
        <v>29</v>
      </c>
      <c r="X172" s="85">
        <f>IF(I172,O172+R172+U172," ")</f>
        <v>13</v>
      </c>
      <c r="Y172" s="61">
        <f>AVERAGE(J162:J172)</f>
        <v>17.834014970626296</v>
      </c>
      <c r="Z172" s="61">
        <f>AVERAGE(K162:K172)</f>
        <v>-52.83846774189801</v>
      </c>
      <c r="AA172" s="61">
        <f>AVERAGE(L162:L172)</f>
        <v>35.00445277127171</v>
      </c>
      <c r="ID172" s="62"/>
    </row>
    <row r="173" spans="1:238" s="86" customFormat="1" ht="12.75">
      <c r="A173" s="63">
        <f>IF(B173,A172+1,"")</f>
        <v>169</v>
      </c>
      <c r="B173" s="64">
        <v>39113</v>
      </c>
      <c r="C173" s="65">
        <v>9</v>
      </c>
      <c r="D173" s="66">
        <f>IF(ABS((((C173-E173)+(C173-G173))*I173)/100),(((C173-E173)+(C173-G173))*I173)/100," ")</f>
        <v>-2.72</v>
      </c>
      <c r="E173" s="67">
        <v>46</v>
      </c>
      <c r="F173" s="68">
        <f>IF(ABS((((E173-C173)+(E173-G173))*I173)/100),(((E173-C173)+(E173-G173))*I173)/100," ")</f>
        <v>1.72</v>
      </c>
      <c r="G173" s="69">
        <v>40</v>
      </c>
      <c r="H173" s="70">
        <f>IF(ABS((((G173-C173)+(G173-E173))*I173)/100),(((G173-C173)+(G173-E173))*I173)/100," ")</f>
        <v>1</v>
      </c>
      <c r="I173" s="110">
        <v>4</v>
      </c>
      <c r="J173" s="72">
        <f>IF(I173,J172+D173," ")</f>
        <v>13.274014970626297</v>
      </c>
      <c r="K173" s="68">
        <f>IF(I173,K172+F173," ")</f>
        <v>-52.41301319644346</v>
      </c>
      <c r="L173" s="73">
        <f>IF(I173,L172+H173," ")</f>
        <v>39.13899822581717</v>
      </c>
      <c r="M173" s="74">
        <v>9</v>
      </c>
      <c r="N173" s="75">
        <v>6</v>
      </c>
      <c r="O173" s="76">
        <f>IF(M173,M173-N173," ")</f>
        <v>3</v>
      </c>
      <c r="P173" s="77">
        <v>11</v>
      </c>
      <c r="Q173" s="78">
        <v>10</v>
      </c>
      <c r="R173" s="79">
        <f>IF(P173,P173-Q173," ")</f>
        <v>1</v>
      </c>
      <c r="S173" s="80">
        <v>19</v>
      </c>
      <c r="T173" s="81">
        <v>16</v>
      </c>
      <c r="U173" s="82">
        <f>IF(S173,S173-T173," ")</f>
        <v>3</v>
      </c>
      <c r="V173" s="83">
        <f>IF(M173,M173+P173+S173," ")</f>
        <v>39</v>
      </c>
      <c r="W173" s="84">
        <f>IF(N173,N173+Q173+T173," ")</f>
        <v>32</v>
      </c>
      <c r="X173" s="85">
        <f>IF(I173,O173+R173+U173," ")</f>
        <v>7</v>
      </c>
      <c r="Y173" s="61">
        <f>AVERAGE(J163:J173)</f>
        <v>17.434014970626297</v>
      </c>
      <c r="Z173" s="61">
        <f>AVERAGE(K163:K173)</f>
        <v>-53.173013196443456</v>
      </c>
      <c r="AA173" s="61">
        <f>AVERAGE(L163:L173)</f>
        <v>35.73899822581716</v>
      </c>
      <c r="ID173" s="62"/>
    </row>
    <row r="174" spans="1:238" s="86" customFormat="1" ht="12.75">
      <c r="A174" s="63">
        <f>IF(B174,A173+1,"")</f>
        <v>170</v>
      </c>
      <c r="B174" s="64">
        <v>39133</v>
      </c>
      <c r="C174" s="65">
        <v>29</v>
      </c>
      <c r="D174" s="66">
        <f>IF(ABS((((C174-E174)+(C174-G174))*I174)/100),(((C174-E174)+(C174-G174))*I174)/100," ")</f>
        <v>0.04</v>
      </c>
      <c r="E174" s="67">
        <v>-2</v>
      </c>
      <c r="F174" s="68">
        <f>IF(ABS((((E174-C174)+(E174-G174))*I174)/100),(((E174-C174)+(E174-G174))*I174)/100," ")</f>
        <v>-1.82</v>
      </c>
      <c r="G174" s="69">
        <v>58</v>
      </c>
      <c r="H174" s="70">
        <f>IF(ABS((((G174-C174)+(G174-E174))*I174)/100),(((G174-C174)+(G174-E174))*I174)/100," ")</f>
        <v>1.78</v>
      </c>
      <c r="I174" s="110">
        <v>2</v>
      </c>
      <c r="J174" s="72">
        <f>IF(I174,J173+D174," ")</f>
        <v>13.314014970626296</v>
      </c>
      <c r="K174" s="68">
        <f>IF(I174,K173+F174," ")</f>
        <v>-54.23301319644346</v>
      </c>
      <c r="L174" s="73">
        <f>IF(I174,L173+H174," ")</f>
        <v>40.91899822581717</v>
      </c>
      <c r="M174" s="74">
        <v>13</v>
      </c>
      <c r="N174" s="75">
        <v>8</v>
      </c>
      <c r="O174" s="76">
        <f>IF(M174,M174-N174," ")</f>
        <v>5</v>
      </c>
      <c r="P174" s="77">
        <v>8</v>
      </c>
      <c r="Q174" s="78">
        <v>5</v>
      </c>
      <c r="R174" s="79">
        <f>IF(P174,P174-Q174," ")</f>
        <v>3</v>
      </c>
      <c r="S174" s="80">
        <v>19</v>
      </c>
      <c r="T174" s="81">
        <v>13</v>
      </c>
      <c r="U174" s="82">
        <f>IF(S174,S174-T174," ")</f>
        <v>6</v>
      </c>
      <c r="V174" s="83">
        <f>IF(M174,M174+P174+S174," ")</f>
        <v>40</v>
      </c>
      <c r="W174" s="84">
        <f>IF(N174,N174+Q174+T174," ")</f>
        <v>26</v>
      </c>
      <c r="X174" s="85">
        <f>IF(I174,O174+R174+U174," ")</f>
        <v>14</v>
      </c>
      <c r="Y174" s="61">
        <f>AVERAGE(J164:J174)</f>
        <v>17.212196788808114</v>
      </c>
      <c r="Z174" s="61">
        <f>AVERAGE(K164:K174)</f>
        <v>-53.55301319644346</v>
      </c>
      <c r="AA174" s="61">
        <f>AVERAGE(L164:L174)</f>
        <v>36.340816407635344</v>
      </c>
      <c r="ID174" s="62"/>
    </row>
    <row r="175" spans="1:238" s="86" customFormat="1" ht="12.75">
      <c r="A175" s="63">
        <f>IF(B175,A174+1,"")</f>
        <v>171</v>
      </c>
      <c r="B175" s="64">
        <v>39168</v>
      </c>
      <c r="C175" s="65">
        <v>19</v>
      </c>
      <c r="D175" s="66">
        <f>IF(ABS((((C175-E175)+(C175-G175))*I175)/100),(((C175-E175)+(C175-G175))*I175)/100," ")</f>
        <v>-1.76</v>
      </c>
      <c r="E175" s="67">
        <v>29</v>
      </c>
      <c r="F175" s="68">
        <f>IF(ABS((((E175-C175)+(E175-G175))*I175)/100),(((E175-C175)+(E175-G175))*I175)/100," ")</f>
        <v>-0.56</v>
      </c>
      <c r="G175" s="69">
        <v>53</v>
      </c>
      <c r="H175" s="70">
        <f>IF(ABS((((G175-C175)+(G175-E175))*I175)/100),(((G175-C175)+(G175-E175))*I175)/100," ")</f>
        <v>2.32</v>
      </c>
      <c r="I175" s="110">
        <v>4</v>
      </c>
      <c r="J175" s="72">
        <f>IF(I175,J174+D175," ")</f>
        <v>11.554014970626296</v>
      </c>
      <c r="K175" s="68">
        <f>IF(I175,K174+F175," ")</f>
        <v>-54.79301319644346</v>
      </c>
      <c r="L175" s="73">
        <f>IF(I175,L174+H175," ")</f>
        <v>43.23899822581717</v>
      </c>
      <c r="M175" s="74">
        <v>10</v>
      </c>
      <c r="N175" s="75">
        <v>8</v>
      </c>
      <c r="O175" s="76">
        <f>IF(M175,M175-N175," ")</f>
        <v>2</v>
      </c>
      <c r="P175" s="77">
        <v>13</v>
      </c>
      <c r="Q175" s="78">
        <v>10</v>
      </c>
      <c r="R175" s="79">
        <f>IF(P175,P175-Q175," ")</f>
        <v>3</v>
      </c>
      <c r="S175" s="80">
        <v>19</v>
      </c>
      <c r="T175" s="81">
        <v>16</v>
      </c>
      <c r="U175" s="82">
        <f>IF(S175,S175-T175," ")</f>
        <v>3</v>
      </c>
      <c r="V175" s="83">
        <f>IF(M175,M175+P175+S175," ")</f>
        <v>42</v>
      </c>
      <c r="W175" s="84">
        <f>IF(N175,N175+Q175+T175," ")</f>
        <v>34</v>
      </c>
      <c r="X175" s="85">
        <f>IF(I175,O175+R175+U175," ")</f>
        <v>8</v>
      </c>
      <c r="Y175" s="61">
        <f>AVERAGE(J165:J175)</f>
        <v>16.45583315244448</v>
      </c>
      <c r="Z175" s="61">
        <f>AVERAGE(K165:K175)</f>
        <v>-53.79664956007982</v>
      </c>
      <c r="AA175" s="61">
        <f>AVERAGE(L165:L175)</f>
        <v>37.34081640763535</v>
      </c>
      <c r="ID175" s="62"/>
    </row>
    <row r="176" spans="1:238" s="86" customFormat="1" ht="12.75">
      <c r="A176" s="63">
        <f>IF(B176,A175+1,"")</f>
        <v>172</v>
      </c>
      <c r="B176" s="64">
        <v>39196</v>
      </c>
      <c r="C176" s="65">
        <v>-53</v>
      </c>
      <c r="D176" s="66">
        <f>IF(ABS((((C176-E176)+(C176-G176))*I176)/100),(((C176-E176)+(C176-G176))*I176)/100," ")</f>
        <v>-1.92</v>
      </c>
      <c r="E176" s="67">
        <v>-44</v>
      </c>
      <c r="F176" s="68">
        <f>IF(ABS((((E176-C176)+(E176-G176))*I176)/100),(((E176-C176)+(E176-G176))*I176)/100," ")</f>
        <v>-1.38</v>
      </c>
      <c r="G176" s="69">
        <v>34</v>
      </c>
      <c r="H176" s="70">
        <f>IF(ABS((((G176-C176)+(G176-E176))*I176)/100),(((G176-C176)+(G176-E176))*I176)/100," ")</f>
        <v>3.3</v>
      </c>
      <c r="I176" s="110">
        <v>2</v>
      </c>
      <c r="J176" s="72">
        <f>IF(I176,J175+D176," ")</f>
        <v>9.634014970626296</v>
      </c>
      <c r="K176" s="68">
        <f>IF(I176,K175+F176," ")</f>
        <v>-56.17301319644346</v>
      </c>
      <c r="L176" s="73">
        <f>IF(I176,L175+H176," ")</f>
        <v>46.53899822581717</v>
      </c>
      <c r="M176" s="74">
        <v>7</v>
      </c>
      <c r="N176" s="75">
        <v>3</v>
      </c>
      <c r="O176" s="76">
        <f>IF(M176,M176-N176," ")</f>
        <v>4</v>
      </c>
      <c r="P176" s="77">
        <v>13</v>
      </c>
      <c r="Q176" s="78">
        <v>7</v>
      </c>
      <c r="R176" s="79">
        <f>IF(P176,P176-Q176," ")</f>
        <v>6</v>
      </c>
      <c r="S176" s="80">
        <v>11</v>
      </c>
      <c r="T176" s="81">
        <v>6</v>
      </c>
      <c r="U176" s="82">
        <f>IF(S176,S176-T176," ")</f>
        <v>5</v>
      </c>
      <c r="V176" s="83">
        <f>IF(M176,M176+P176+S176," ")</f>
        <v>31</v>
      </c>
      <c r="W176" s="84">
        <f>IF(N176,N176+Q176+T176," ")</f>
        <v>16</v>
      </c>
      <c r="X176" s="85">
        <f>IF(I176,O176+R176+U176," ")</f>
        <v>15</v>
      </c>
      <c r="Y176" s="61">
        <f>AVERAGE(J166:J176)</f>
        <v>15.674014970626297</v>
      </c>
      <c r="Z176" s="61">
        <f>AVERAGE(K166:K176)</f>
        <v>-53.83119501462527</v>
      </c>
      <c r="AA176" s="61">
        <f>AVERAGE(L166:L176)</f>
        <v>38.15718004399899</v>
      </c>
      <c r="ID176" s="62"/>
    </row>
    <row r="177" spans="1:238" s="86" customFormat="1" ht="12.75">
      <c r="A177" s="63">
        <f>IF(B177,A176+1,"")</f>
        <v>173</v>
      </c>
      <c r="B177" s="64">
        <v>39224</v>
      </c>
      <c r="C177" s="65">
        <v>37</v>
      </c>
      <c r="D177" s="66">
        <f>IF(ABS((((C177-E177)+(C177-G177))*I177)/100),(((C177-E177)+(C177-G177))*I177)/100," ")</f>
        <v>0.08</v>
      </c>
      <c r="E177" s="67">
        <v>29</v>
      </c>
      <c r="F177" s="68">
        <f>IF(ABS((((E177-C177)+(E177-G177))*I177)/100),(((E177-C177)+(E177-G177))*I177)/100," ")</f>
        <v>-0.88</v>
      </c>
      <c r="G177" s="69">
        <v>43</v>
      </c>
      <c r="H177" s="70">
        <f>IF(ABS((((G177-C177)+(G177-E177))*I177)/100),(((G177-C177)+(G177-E177))*I177)/100," ")</f>
        <v>0.8</v>
      </c>
      <c r="I177" s="110">
        <v>4</v>
      </c>
      <c r="J177" s="72">
        <f>IF(I177,J176+D177," ")</f>
        <v>9.714014970626296</v>
      </c>
      <c r="K177" s="68">
        <f>IF(I177,K176+F177," ")</f>
        <v>-57.053013196443466</v>
      </c>
      <c r="L177" s="73">
        <f>IF(I177,L176+H177," ")</f>
        <v>47.338998225817164</v>
      </c>
      <c r="M177" s="74">
        <v>12</v>
      </c>
      <c r="N177" s="75">
        <v>9</v>
      </c>
      <c r="O177" s="76">
        <f>IF(M177,M177-N177," ")</f>
        <v>3</v>
      </c>
      <c r="P177" s="77">
        <v>9</v>
      </c>
      <c r="Q177" s="78">
        <v>8</v>
      </c>
      <c r="R177" s="79">
        <f>IF(P177,P177-Q177," ")</f>
        <v>1</v>
      </c>
      <c r="S177" s="80">
        <v>12</v>
      </c>
      <c r="T177" s="81">
        <v>11</v>
      </c>
      <c r="U177" s="82">
        <f>IF(S177,S177-T177," ")</f>
        <v>1</v>
      </c>
      <c r="V177" s="83">
        <f>IF(M177,M177+P177+S177," ")</f>
        <v>33</v>
      </c>
      <c r="W177" s="84">
        <f>IF(N177,N177+Q177+T177," ")</f>
        <v>28</v>
      </c>
      <c r="X177" s="85">
        <f>IF(I177,O177+R177+U177," ")</f>
        <v>5</v>
      </c>
      <c r="Y177" s="61">
        <f>AVERAGE(J167:J177)</f>
        <v>14.744924061535386</v>
      </c>
      <c r="Z177" s="61">
        <f>AVERAGE(K167:K177)</f>
        <v>-54.15483137826163</v>
      </c>
      <c r="AA177" s="61">
        <f>AVERAGE(L167:L177)</f>
        <v>39.409907316726255</v>
      </c>
      <c r="ID177" s="62"/>
    </row>
    <row r="178" spans="1:238" s="86" customFormat="1" ht="12.75">
      <c r="A178" s="63">
        <f>IF(B178,A177+1,"")</f>
        <v>174</v>
      </c>
      <c r="B178" s="64">
        <v>39245</v>
      </c>
      <c r="C178" s="65">
        <v>-2</v>
      </c>
      <c r="D178" s="66">
        <f>IF(ABS((((C178-E178)+(C178-G178))*I178)/100),(((C178-E178)+(C178-G178))*I178)/100," ")</f>
        <v>-1.96</v>
      </c>
      <c r="E178" s="67">
        <v>9</v>
      </c>
      <c r="F178" s="68">
        <f>IF(ABS((((E178-C178)+(E178-G178))*I178)/100),(((E178-C178)+(E178-G178))*I178)/100," ")</f>
        <v>-1.3</v>
      </c>
      <c r="G178" s="69">
        <v>85</v>
      </c>
      <c r="H178" s="70">
        <f>IF(ABS((((G178-C178)+(G178-E178))*I178)/100),(((G178-C178)+(G178-E178))*I178)/100," ")</f>
        <v>3.26</v>
      </c>
      <c r="I178" s="110">
        <v>2</v>
      </c>
      <c r="J178" s="72">
        <f>IF(I178,J177+D178," ")</f>
        <v>7.754014970626296</v>
      </c>
      <c r="K178" s="68">
        <f>IF(I178,K177+F178," ")</f>
        <v>-58.35301319644346</v>
      </c>
      <c r="L178" s="73">
        <f>IF(I178,L177+H178," ")</f>
        <v>50.59899822581716</v>
      </c>
      <c r="M178" s="74">
        <v>10</v>
      </c>
      <c r="N178" s="75">
        <v>4</v>
      </c>
      <c r="O178" s="76">
        <f>IF(M178,M178-N178," ")</f>
        <v>6</v>
      </c>
      <c r="P178" s="77">
        <v>14</v>
      </c>
      <c r="Q178" s="78">
        <v>8</v>
      </c>
      <c r="R178" s="79">
        <f>IF(P178,P178-Q178," ")</f>
        <v>6</v>
      </c>
      <c r="S178" s="80">
        <v>13</v>
      </c>
      <c r="T178" s="81">
        <v>11</v>
      </c>
      <c r="U178" s="82">
        <f>IF(S178,S178-T178," ")</f>
        <v>2</v>
      </c>
      <c r="V178" s="83">
        <f>IF(M178,M178+P178+S178," ")</f>
        <v>37</v>
      </c>
      <c r="W178" s="84">
        <f>IF(N178,N178+Q178+T178," ")</f>
        <v>23</v>
      </c>
      <c r="X178" s="85">
        <f>IF(I178,O178+R178+U178," ")</f>
        <v>14</v>
      </c>
      <c r="Y178" s="61">
        <f>AVERAGE(J168:J178)</f>
        <v>13.928560425171751</v>
      </c>
      <c r="Z178" s="61">
        <f>AVERAGE(K168:K178)</f>
        <v>-54.534831378261636</v>
      </c>
      <c r="AA178" s="61">
        <f>AVERAGE(L168:L178)</f>
        <v>40.6062709530899</v>
      </c>
      <c r="ID178" s="62"/>
    </row>
    <row r="179" spans="1:238" s="86" customFormat="1" ht="12.75">
      <c r="A179" s="63">
        <f>IF(B179,A178+1,"")</f>
        <v>175</v>
      </c>
      <c r="B179" s="64">
        <v>39273</v>
      </c>
      <c r="C179" s="65">
        <v>48</v>
      </c>
      <c r="D179" s="66">
        <f>IF(ABS((((C179-E179)+(C179-G179))*I179)/100),(((C179-E179)+(C179-G179))*I179)/100," ")</f>
        <v>3.2</v>
      </c>
      <c r="E179" s="67">
        <v>6</v>
      </c>
      <c r="F179" s="68">
        <f>IF(ABS((((E179-C179)+(E179-G179))*I179)/100),(((E179-C179)+(E179-G179))*I179)/100," ")</f>
        <v>-1.84</v>
      </c>
      <c r="G179" s="69">
        <v>10</v>
      </c>
      <c r="H179" s="70">
        <f>IF(ABS((((G179-C179)+(G179-E179))*I179)/100),(((G179-C179)+(G179-E179))*I179)/100," ")</f>
        <v>-1.36</v>
      </c>
      <c r="I179" s="110">
        <v>4</v>
      </c>
      <c r="J179" s="72">
        <f>IF(I179,J178+D179," ")</f>
        <v>10.954014970626297</v>
      </c>
      <c r="K179" s="68">
        <f>IF(I179,K178+F179," ")</f>
        <v>-60.19301319644347</v>
      </c>
      <c r="L179" s="73">
        <f>IF(I179,L178+H179," ")</f>
        <v>49.23899822581716</v>
      </c>
      <c r="M179" s="74">
        <v>17</v>
      </c>
      <c r="N179" s="75">
        <v>13</v>
      </c>
      <c r="O179" s="76">
        <f>IF(M179,M179-N179," ")</f>
        <v>4</v>
      </c>
      <c r="P179" s="77">
        <v>9</v>
      </c>
      <c r="Q179" s="78">
        <v>5</v>
      </c>
      <c r="R179" s="79">
        <f>IF(P179,P179-Q179," ")</f>
        <v>4</v>
      </c>
      <c r="S179" s="80">
        <v>11</v>
      </c>
      <c r="T179" s="81">
        <v>8</v>
      </c>
      <c r="U179" s="82">
        <f>IF(S179,S179-T179," ")</f>
        <v>3</v>
      </c>
      <c r="V179" s="83">
        <f>IF(M179,M179+P179+S179," ")</f>
        <v>37</v>
      </c>
      <c r="W179" s="84">
        <f>IF(N179,N179+Q179+T179," ")</f>
        <v>26</v>
      </c>
      <c r="X179" s="85">
        <f>IF(I179,O179+R179+U179," ")</f>
        <v>11</v>
      </c>
      <c r="Y179" s="61">
        <f>AVERAGE(J169:J179)</f>
        <v>13.344924061535387</v>
      </c>
      <c r="Z179" s="61">
        <f>AVERAGE(K169:K179)</f>
        <v>-55.173013196443456</v>
      </c>
      <c r="AA179" s="61">
        <f>AVERAGE(L169:L179)</f>
        <v>41.828089134908076</v>
      </c>
      <c r="ID179" s="62"/>
    </row>
    <row r="180" spans="1:238" s="86" customFormat="1" ht="12.75">
      <c r="A180" s="63">
        <f>IF(B180,A179+1,"")</f>
        <v>176</v>
      </c>
      <c r="B180" s="64">
        <v>39315</v>
      </c>
      <c r="C180" s="65">
        <v>21</v>
      </c>
      <c r="D180" s="66">
        <f>IF(ABS((((C180-E180)+(C180-G180))*I180)/100),(((C180-E180)+(C180-G180))*I180)/100," ")</f>
        <v>-1.96</v>
      </c>
      <c r="E180" s="67">
        <v>36</v>
      </c>
      <c r="F180" s="68">
        <f>IF(ABS((((E180-C180)+(E180-G180))*I180)/100),(((E180-C180)+(E180-G180))*I180)/100," ")</f>
        <v>-0.16</v>
      </c>
      <c r="G180" s="69">
        <v>55</v>
      </c>
      <c r="H180" s="70">
        <f>IF(ABS((((G180-C180)+(G180-E180))*I180)/100),(((G180-C180)+(G180-E180))*I180)/100," ")</f>
        <v>2.12</v>
      </c>
      <c r="I180" s="110">
        <v>4</v>
      </c>
      <c r="J180" s="72">
        <f>IF(I180,J179+D180," ")</f>
        <v>8.994014970626296</v>
      </c>
      <c r="K180" s="68">
        <f>IF(I180,K179+F180," ")</f>
        <v>-60.35301319644346</v>
      </c>
      <c r="L180" s="73">
        <f>IF(I180,L179+H180," ")</f>
        <v>51.35899822581716</v>
      </c>
      <c r="M180" s="74">
        <v>8</v>
      </c>
      <c r="N180" s="75">
        <v>6</v>
      </c>
      <c r="O180" s="76">
        <f>IF(M180,M180-N180," ")</f>
        <v>2</v>
      </c>
      <c r="P180" s="77">
        <v>8</v>
      </c>
      <c r="Q180" s="78">
        <v>7</v>
      </c>
      <c r="R180" s="79">
        <f>IF(P180,P180-Q180," ")</f>
        <v>1</v>
      </c>
      <c r="S180" s="80">
        <v>19</v>
      </c>
      <c r="T180" s="81">
        <v>15</v>
      </c>
      <c r="U180" s="82">
        <f>IF(S180,S180-T180," ")</f>
        <v>4</v>
      </c>
      <c r="V180" s="83">
        <f>IF(M180,M180+P180+S180," ")</f>
        <v>35</v>
      </c>
      <c r="W180" s="84">
        <f>IF(N180,N180+Q180+T180," ")</f>
        <v>28</v>
      </c>
      <c r="X180" s="85">
        <f>IF(I180,O180+R180+U180," ")</f>
        <v>7</v>
      </c>
      <c r="Y180" s="61">
        <f>AVERAGE(J170:J180)</f>
        <v>12.521287697899025</v>
      </c>
      <c r="Z180" s="61">
        <f>AVERAGE(K170:K180)</f>
        <v>-55.94210410553437</v>
      </c>
      <c r="AA180" s="61">
        <f>AVERAGE(L170:L180)</f>
        <v>43.42081640763535</v>
      </c>
      <c r="ID180" s="62"/>
    </row>
    <row r="181" spans="1:238" s="86" customFormat="1" ht="12.75">
      <c r="A181" s="63">
        <f>IF(B181,A180+1,"")</f>
        <v>177</v>
      </c>
      <c r="B181" s="64">
        <v>39343</v>
      </c>
      <c r="C181" s="65">
        <v>59</v>
      </c>
      <c r="D181" s="66">
        <f>IF(ABS((((C181-E181)+(C181-G181))*I181)/100),(((C181-E181)+(C181-G181))*I181)/100," ")</f>
        <v>2</v>
      </c>
      <c r="E181" s="67">
        <v>35</v>
      </c>
      <c r="F181" s="68">
        <f>IF(ABS((((E181-C181)+(E181-G181))*I181)/100),(((E181-C181)+(E181-G181))*I181)/100," ")</f>
        <v>-0.88</v>
      </c>
      <c r="G181" s="69">
        <v>33</v>
      </c>
      <c r="H181" s="70">
        <f>IF(ABS((((G181-C181)+(G181-E181))*I181)/100),(((G181-C181)+(G181-E181))*I181)/100," ")</f>
        <v>-1.12</v>
      </c>
      <c r="I181" s="110">
        <v>4</v>
      </c>
      <c r="J181" s="72">
        <f>IF(I181,J180+D181," ")</f>
        <v>10.994014970626296</v>
      </c>
      <c r="K181" s="68">
        <f>IF(I181,K180+F181," ")</f>
        <v>-61.233013196443466</v>
      </c>
      <c r="L181" s="73">
        <f>IF(I181,L180+H181," ")</f>
        <v>50.23899822581716</v>
      </c>
      <c r="M181" s="74">
        <v>13</v>
      </c>
      <c r="N181" s="75">
        <v>12</v>
      </c>
      <c r="O181" s="76">
        <f>IF(M181,M181-N181," ")</f>
        <v>1</v>
      </c>
      <c r="P181" s="77">
        <v>9</v>
      </c>
      <c r="Q181" s="78">
        <v>9</v>
      </c>
      <c r="R181" s="79">
        <f>IF(P181,P181-Q181," ")</f>
        <v>0</v>
      </c>
      <c r="S181" s="80">
        <v>16</v>
      </c>
      <c r="T181" s="81">
        <v>12</v>
      </c>
      <c r="U181" s="82">
        <f>IF(S181,S181-T181," ")</f>
        <v>4</v>
      </c>
      <c r="V181" s="83">
        <f>IF(M181,M181+P181+S181," ")</f>
        <v>38</v>
      </c>
      <c r="W181" s="84">
        <f>IF(N181,N181+Q181+T181," ")</f>
        <v>33</v>
      </c>
      <c r="X181" s="85">
        <f>IF(I181,O181+R181+U181," ")</f>
        <v>5</v>
      </c>
      <c r="Y181" s="61">
        <f>AVERAGE(J171:J181)</f>
        <v>11.904924061535388</v>
      </c>
      <c r="Z181" s="61">
        <f>AVERAGE(K171:K181)</f>
        <v>-56.733013196443466</v>
      </c>
      <c r="AA181" s="61">
        <f>AVERAGE(L171:L181)</f>
        <v>44.828089134908076</v>
      </c>
      <c r="ID181" s="62"/>
    </row>
    <row r="182" spans="1:238" s="86" customFormat="1" ht="12.75">
      <c r="A182" s="63">
        <f>IF(B182,A181+1,"")</f>
        <v>178</v>
      </c>
      <c r="B182" s="64">
        <v>39372</v>
      </c>
      <c r="C182" s="65">
        <v>-22</v>
      </c>
      <c r="D182" s="66">
        <f>IF(ABS((((C182-E182)+(C182-G182))*I182)/100),(((C182-E182)+(C182-G182))*I182)/100," ")</f>
        <v>-2.14</v>
      </c>
      <c r="E182" s="67">
        <v>57</v>
      </c>
      <c r="F182" s="68">
        <f>IF(ABS((((E182-C182)+(E182-G182))*I182)/100),(((E182-C182)+(E182-G182))*I182)/100," ")</f>
        <v>2.6</v>
      </c>
      <c r="G182" s="69">
        <v>6</v>
      </c>
      <c r="H182" s="70">
        <f>IF(ABS((((G182-C182)+(G182-E182))*I182)/100),(((G182-C182)+(G182-E182))*I182)/100," ")</f>
        <v>-0.46</v>
      </c>
      <c r="I182" s="110">
        <v>2</v>
      </c>
      <c r="J182" s="72">
        <f>IF(I182,J181+D182," ")</f>
        <v>8.854014970626295</v>
      </c>
      <c r="K182" s="68">
        <f>IF(I182,K181+F182," ")</f>
        <v>-58.633013196443464</v>
      </c>
      <c r="L182" s="73">
        <f>IF(I182,L181+H182," ")</f>
        <v>49.77899822581716</v>
      </c>
      <c r="M182" s="74">
        <v>12</v>
      </c>
      <c r="N182" s="75">
        <v>6</v>
      </c>
      <c r="O182" s="76">
        <f>IF(M182,M182-N182," ")</f>
        <v>6</v>
      </c>
      <c r="P182" s="77">
        <v>13</v>
      </c>
      <c r="Q182" s="78">
        <v>9</v>
      </c>
      <c r="R182" s="79">
        <f>IF(P182,P182-Q182," ")</f>
        <v>4</v>
      </c>
      <c r="S182" s="80">
        <v>12</v>
      </c>
      <c r="T182" s="81">
        <v>7</v>
      </c>
      <c r="U182" s="82">
        <f>IF(S182,S182-T182," ")</f>
        <v>5</v>
      </c>
      <c r="V182" s="83">
        <f>IF(M182,M182+P182+S182," ")</f>
        <v>37</v>
      </c>
      <c r="W182" s="84">
        <f>IF(N182,N182+Q182+T182," ")</f>
        <v>22</v>
      </c>
      <c r="X182" s="85">
        <f>IF(I182,O182+R182+U182," ")</f>
        <v>15</v>
      </c>
      <c r="Y182" s="61">
        <f>AVERAGE(J172:J182)</f>
        <v>11.003105879717205</v>
      </c>
      <c r="Z182" s="61">
        <f>AVERAGE(K172:K182)</f>
        <v>-57.05119501462528</v>
      </c>
      <c r="AA182" s="61">
        <f>AVERAGE(L172:L182)</f>
        <v>46.048089134908075</v>
      </c>
      <c r="ID182" s="62"/>
    </row>
    <row r="183" spans="1:238" s="86" customFormat="1" ht="12.75">
      <c r="A183" s="63">
        <f>IF(B183,A182+1,"")</f>
        <v>179</v>
      </c>
      <c r="B183" s="64">
        <v>39392</v>
      </c>
      <c r="C183" s="65">
        <v>10</v>
      </c>
      <c r="D183" s="66">
        <f>IF(ABS((((C183-E183)+(C183-G183))*I183)/100),(((C183-E183)+(C183-G183))*I183)/100," ")</f>
        <v>-1.12</v>
      </c>
      <c r="E183" s="67">
        <v>9</v>
      </c>
      <c r="F183" s="68">
        <f>IF(ABS((((E183-C183)+(E183-G183))*I183)/100),(((E183-C183)+(E183-G183))*I183)/100," ")</f>
        <v>-1.24</v>
      </c>
      <c r="G183" s="69">
        <v>39</v>
      </c>
      <c r="H183" s="70">
        <f>IF(ABS((((G183-C183)+(G183-E183))*I183)/100),(((G183-C183)+(G183-E183))*I183)/100," ")</f>
        <v>2.36</v>
      </c>
      <c r="I183" s="110">
        <v>4</v>
      </c>
      <c r="J183" s="72">
        <f>IF(I183,J182+D183," ")</f>
        <v>7.734014970626295</v>
      </c>
      <c r="K183" s="68">
        <f>IF(I183,K182+F183," ")</f>
        <v>-59.873013196443466</v>
      </c>
      <c r="L183" s="73">
        <f>IF(I183,L182+H183," ")</f>
        <v>52.13899822581716</v>
      </c>
      <c r="M183" s="74">
        <v>6</v>
      </c>
      <c r="N183" s="75">
        <v>5</v>
      </c>
      <c r="O183" s="76">
        <f>IF(M183,M183-N183," ")</f>
        <v>1</v>
      </c>
      <c r="P183" s="77">
        <v>10</v>
      </c>
      <c r="Q183" s="78">
        <v>7</v>
      </c>
      <c r="R183" s="79">
        <f>IF(P183,P183-Q183," ")</f>
        <v>3</v>
      </c>
      <c r="S183" s="80">
        <v>14</v>
      </c>
      <c r="T183" s="81">
        <v>11</v>
      </c>
      <c r="U183" s="82">
        <f>IF(S183,S183-T183," ")</f>
        <v>3</v>
      </c>
      <c r="V183" s="83">
        <f>IF(M183,M183+P183+S183," ")</f>
        <v>30</v>
      </c>
      <c r="W183" s="84">
        <f>IF(N183,N183+Q183+T183," ")</f>
        <v>23</v>
      </c>
      <c r="X183" s="85">
        <f>IF(I183,O183+R183+U183," ")</f>
        <v>7</v>
      </c>
      <c r="Y183" s="61">
        <f>AVERAGE(J173:J183)</f>
        <v>10.252196788808114</v>
      </c>
      <c r="Z183" s="61">
        <f>AVERAGE(K173:K183)</f>
        <v>-57.57301319644346</v>
      </c>
      <c r="AA183" s="61">
        <f>AVERAGE(L173:L183)</f>
        <v>47.32081640763534</v>
      </c>
      <c r="ID183" s="62"/>
    </row>
    <row r="184" spans="1:238" s="86" customFormat="1" ht="12.75">
      <c r="A184" s="63">
        <f>IF(B184,A183+1,"")</f>
        <v>180</v>
      </c>
      <c r="B184" s="64">
        <v>39428</v>
      </c>
      <c r="C184" s="65">
        <v>46</v>
      </c>
      <c r="D184" s="66">
        <f>IF(ABS((((C184-E184)+(C184-G184))*I184)/100),(((C184-E184)+(C184-G184))*I184)/100," ")</f>
        <v>0.36</v>
      </c>
      <c r="E184" s="67">
        <v>52</v>
      </c>
      <c r="F184" s="68">
        <f>IF(ABS((((E184-C184)+(E184-G184))*I184)/100),(((E184-C184)+(E184-G184))*I184)/100," ")</f>
        <v>1.08</v>
      </c>
      <c r="G184" s="69">
        <v>31</v>
      </c>
      <c r="H184" s="70">
        <f>IF(ABS((((G184-C184)+(G184-E184))*I184)/100),(((G184-C184)+(G184-E184))*I184)/100," ")</f>
        <v>-1.44</v>
      </c>
      <c r="I184" s="110">
        <v>4</v>
      </c>
      <c r="J184" s="72">
        <f>IF(I184,J183+D184," ")</f>
        <v>8.094014970626295</v>
      </c>
      <c r="K184" s="68">
        <f>IF(I184,K183+F184," ")</f>
        <v>-58.79301319644347</v>
      </c>
      <c r="L184" s="73">
        <f>IF(I184,L183+H184," ")</f>
        <v>50.698998225817164</v>
      </c>
      <c r="M184" s="74">
        <v>12</v>
      </c>
      <c r="N184" s="75">
        <v>10</v>
      </c>
      <c r="O184" s="76">
        <f>IF(M184,M184-N184," ")</f>
        <v>2</v>
      </c>
      <c r="P184" s="77">
        <v>8</v>
      </c>
      <c r="Q184" s="78">
        <v>8</v>
      </c>
      <c r="R184" s="79">
        <f>IF(P184,P184-Q184," ")</f>
        <v>0</v>
      </c>
      <c r="S184" s="80">
        <v>12</v>
      </c>
      <c r="T184" s="81">
        <v>10</v>
      </c>
      <c r="U184" s="82">
        <f>IF(S184,S184-T184," ")</f>
        <v>2</v>
      </c>
      <c r="V184" s="83">
        <f>IF(M184,M184+P184+S184," ")</f>
        <v>32</v>
      </c>
      <c r="W184" s="84">
        <f>IF(N184,N184+Q184+T184," ")</f>
        <v>28</v>
      </c>
      <c r="X184" s="85">
        <f>IF(I184,O184+R184+U184," ")</f>
        <v>4</v>
      </c>
      <c r="Y184" s="61">
        <f>AVERAGE(J174:J184)</f>
        <v>9.781287697899023</v>
      </c>
      <c r="Z184" s="61">
        <f>AVERAGE(K174:K184)</f>
        <v>-58.15301319644346</v>
      </c>
      <c r="AA184" s="61">
        <f>AVERAGE(L174:L184)</f>
        <v>48.37172549854443</v>
      </c>
      <c r="ID184" s="62"/>
    </row>
    <row r="185" spans="1:238" s="86" customFormat="1" ht="12.75">
      <c r="A185" s="63">
        <f>IF(B185,A184+1,"")</f>
        <v>181</v>
      </c>
      <c r="B185" s="64">
        <v>39463</v>
      </c>
      <c r="C185" s="65">
        <v>30</v>
      </c>
      <c r="D185" s="66">
        <f>IF(ABS((((C185-E185)+(C185-G185))*I185)/100),(((C185-E185)+(C185-G185))*I185)/100," ")</f>
        <v>-0.52</v>
      </c>
      <c r="E185" s="67">
        <v>24</v>
      </c>
      <c r="F185" s="68">
        <f>IF(ABS((((E185-C185)+(E185-G185))*I185)/100),(((E185-C185)+(E185-G185))*I185)/100," ")</f>
        <v>-1.24</v>
      </c>
      <c r="G185" s="69">
        <v>49</v>
      </c>
      <c r="H185" s="70">
        <f>IF(ABS((((G185-C185)+(G185-E185))*I185)/100),(((G185-C185)+(G185-E185))*I185)/100," ")</f>
        <v>1.76</v>
      </c>
      <c r="I185" s="110">
        <v>4</v>
      </c>
      <c r="J185" s="72">
        <f>IF(I185,J184+D185," ")</f>
        <v>7.574014970626296</v>
      </c>
      <c r="K185" s="68">
        <f>IF(I185,K184+F185," ")</f>
        <v>-60.03301319644347</v>
      </c>
      <c r="L185" s="73">
        <f>IF(I185,L184+H185," ")</f>
        <v>52.45899822581716</v>
      </c>
      <c r="M185" s="74">
        <v>10</v>
      </c>
      <c r="N185" s="75">
        <v>9</v>
      </c>
      <c r="O185" s="76">
        <f>IF(M185,M185-N185," ")</f>
        <v>1</v>
      </c>
      <c r="P185" s="77">
        <v>13</v>
      </c>
      <c r="Q185" s="78">
        <v>9</v>
      </c>
      <c r="R185" s="79">
        <f>IF(P185,P185-Q185," ")</f>
        <v>4</v>
      </c>
      <c r="S185" s="80">
        <v>16</v>
      </c>
      <c r="T185" s="81">
        <v>14</v>
      </c>
      <c r="U185" s="82">
        <f>IF(S185,S185-T185," ")</f>
        <v>2</v>
      </c>
      <c r="V185" s="83">
        <f>IF(M185,M185+P185+S185," ")</f>
        <v>39</v>
      </c>
      <c r="W185" s="84">
        <f>IF(N185,N185+Q185+T185," ")</f>
        <v>32</v>
      </c>
      <c r="X185" s="85">
        <f>IF(I185,O185+R185+U185," ")</f>
        <v>7</v>
      </c>
      <c r="Y185" s="61">
        <f>AVERAGE(J175:J185)</f>
        <v>9.25946951608084</v>
      </c>
      <c r="Z185" s="61">
        <f>AVERAGE(K175:K185)</f>
        <v>-58.680285923716184</v>
      </c>
      <c r="AA185" s="61">
        <f>AVERAGE(L175:L185)</f>
        <v>49.42081640763535</v>
      </c>
      <c r="ID185" s="62"/>
    </row>
    <row r="186" spans="1:238" s="86" customFormat="1" ht="12.75">
      <c r="A186" s="63">
        <f>IF(B186,A185+1,"")</f>
        <v>182</v>
      </c>
      <c r="B186" s="64">
        <v>39490</v>
      </c>
      <c r="C186" s="65">
        <v>-6</v>
      </c>
      <c r="D186" s="66">
        <f>IF(ABS((((C186-E186)+(C186-G186))*I186)/100),(((C186-E186)+(C186-G186))*I186)/100," ")</f>
        <v>-1.56</v>
      </c>
      <c r="E186" s="67">
        <v>26</v>
      </c>
      <c r="F186" s="68">
        <f>IF(ABS((((E186-C186)+(E186-G186))*I186)/100),(((E186-C186)+(E186-G186))*I186)/100," ")</f>
        <v>0.36</v>
      </c>
      <c r="G186" s="69">
        <v>40</v>
      </c>
      <c r="H186" s="70">
        <f>IF(ABS((((G186-C186)+(G186-E186))*I186)/100),(((G186-C186)+(G186-E186))*I186)/100," ")</f>
        <v>1.2</v>
      </c>
      <c r="I186" s="110">
        <v>2</v>
      </c>
      <c r="J186" s="72">
        <f>IF(I186,J185+D186," ")</f>
        <v>6.014014970626295</v>
      </c>
      <c r="K186" s="68">
        <f>IF(I186,K185+F186," ")</f>
        <v>-59.67301319644347</v>
      </c>
      <c r="L186" s="73">
        <f>IF(I186,L185+H186," ")</f>
        <v>53.658998225817164</v>
      </c>
      <c r="M186" s="74">
        <v>14</v>
      </c>
      <c r="N186" s="75">
        <v>7</v>
      </c>
      <c r="O186" s="76">
        <f>IF(M186,M186-N186," ")</f>
        <v>7</v>
      </c>
      <c r="P186" s="77">
        <v>8</v>
      </c>
      <c r="Q186" s="78">
        <v>6</v>
      </c>
      <c r="R186" s="79">
        <f>IF(P186,P186-Q186," ")</f>
        <v>2</v>
      </c>
      <c r="S186" s="80">
        <v>12</v>
      </c>
      <c r="T186" s="81">
        <v>8</v>
      </c>
      <c r="U186" s="82">
        <f>IF(S186,S186-T186," ")</f>
        <v>4</v>
      </c>
      <c r="V186" s="83">
        <f>IF(M186,M186+P186+S186," ")</f>
        <v>34</v>
      </c>
      <c r="W186" s="84">
        <f>IF(N186,N186+Q186+T186," ")</f>
        <v>21</v>
      </c>
      <c r="X186" s="85">
        <f>IF(I186,O186+R186+U186," ")</f>
        <v>13</v>
      </c>
      <c r="Y186" s="61">
        <f>AVERAGE(J176:J186)</f>
        <v>8.755833152444476</v>
      </c>
      <c r="Z186" s="61">
        <f>AVERAGE(K176:K186)</f>
        <v>-59.12392228735255</v>
      </c>
      <c r="AA186" s="61">
        <f>AVERAGE(L176:L186)</f>
        <v>50.36808913490807</v>
      </c>
      <c r="ID186" s="62"/>
    </row>
    <row r="187" spans="1:238" s="86" customFormat="1" ht="12.75">
      <c r="A187" s="63">
        <f>IF(B187,A186+1,"")</f>
        <v>183</v>
      </c>
      <c r="B187" s="64">
        <v>39518</v>
      </c>
      <c r="C187" s="65">
        <v>13</v>
      </c>
      <c r="D187" s="66">
        <f>IF(ABS((((C187-E187)+(C187-G187))*I187)/100),(((C187-E187)+(C187-G187))*I187)/100," ")</f>
        <v>-1.08</v>
      </c>
      <c r="E187" s="67">
        <v>33</v>
      </c>
      <c r="F187" s="68">
        <f>IF(ABS((((E187-C187)+(E187-G187))*I187)/100),(((E187-C187)+(E187-G187))*I187)/100," ")</f>
        <v>1.32</v>
      </c>
      <c r="G187" s="69">
        <v>20</v>
      </c>
      <c r="H187" s="70">
        <f>IF(ABS((((G187-C187)+(G187-E187))*I187)/100),(((G187-C187)+(G187-E187))*I187)/100," ")</f>
        <v>-0.24</v>
      </c>
      <c r="I187" s="110">
        <v>4</v>
      </c>
      <c r="J187" s="72">
        <f>IF(I187,J186+D187," ")</f>
        <v>4.934014970626295</v>
      </c>
      <c r="K187" s="68">
        <f>IF(I187,K186+F187," ")</f>
        <v>-58.35301319644347</v>
      </c>
      <c r="L187" s="73">
        <f>IF(I187,L186+H187," ")</f>
        <v>53.41899822581716</v>
      </c>
      <c r="M187" s="74">
        <v>7</v>
      </c>
      <c r="N187" s="75">
        <v>5</v>
      </c>
      <c r="O187" s="76">
        <f>IF(M187,M187-N187," ")</f>
        <v>2</v>
      </c>
      <c r="P187" s="77">
        <v>7</v>
      </c>
      <c r="Q187" s="78">
        <v>7</v>
      </c>
      <c r="R187" s="79">
        <f>IF(P187,P187-Q187," ")</f>
        <v>0</v>
      </c>
      <c r="S187" s="80">
        <v>7</v>
      </c>
      <c r="T187" s="81">
        <v>6</v>
      </c>
      <c r="U187" s="82">
        <f>IF(S187,S187-T187," ")</f>
        <v>1</v>
      </c>
      <c r="V187" s="83">
        <f>IF(M187,M187+P187+S187," ")</f>
        <v>21</v>
      </c>
      <c r="W187" s="84">
        <f>IF(N187,N187+Q187+T187," ")</f>
        <v>18</v>
      </c>
      <c r="X187" s="85">
        <f>IF(I187,O187+R187+U187," ")</f>
        <v>3</v>
      </c>
      <c r="Y187" s="61">
        <f>AVERAGE(J177:J187)</f>
        <v>8.32856042517175</v>
      </c>
      <c r="Z187" s="61">
        <f>AVERAGE(K177:K187)</f>
        <v>-59.32210410553437</v>
      </c>
      <c r="AA187" s="61">
        <f>AVERAGE(L177:L187)</f>
        <v>50.99354368036261</v>
      </c>
      <c r="ID187" s="62"/>
    </row>
    <row r="188" spans="1:238" s="86" customFormat="1" ht="12.75">
      <c r="A188" s="63">
        <f>IF(B188,A187+1,"")</f>
        <v>184</v>
      </c>
      <c r="B188" s="64">
        <v>39546</v>
      </c>
      <c r="C188" s="65">
        <v>-92</v>
      </c>
      <c r="D188" s="66">
        <f>IF(ABS((((C188-E188)+(C188-G188))*I188)/100),(((C188-E188)+(C188-G188))*I188)/100," ")</f>
        <v>-5.48</v>
      </c>
      <c r="E188" s="67">
        <v>44</v>
      </c>
      <c r="F188" s="68">
        <f>IF(ABS((((E188-C188)+(E188-G188))*I188)/100),(((E188-C188)+(E188-G188))*I188)/100," ")</f>
        <v>2.68</v>
      </c>
      <c r="G188" s="69">
        <v>46</v>
      </c>
      <c r="H188" s="70">
        <f>IF(ABS((((G188-C188)+(G188-E188))*I188)/100),(((G188-C188)+(G188-E188))*I188)/100," ")</f>
        <v>2.8</v>
      </c>
      <c r="I188" s="110">
        <v>2</v>
      </c>
      <c r="J188" s="72">
        <f>IF(I188,J187+D188," ")</f>
        <v>-0.5459850293737052</v>
      </c>
      <c r="K188" s="68">
        <f>IF(I188,K187+F188," ")</f>
        <v>-55.67301319644347</v>
      </c>
      <c r="L188" s="73">
        <f>IF(I188,L187+H188," ")</f>
        <v>56.21899822581716</v>
      </c>
      <c r="M188" s="74">
        <v>11</v>
      </c>
      <c r="N188" s="75">
        <v>5</v>
      </c>
      <c r="O188" s="76">
        <f>IF(M188,M188-N188," ")</f>
        <v>6</v>
      </c>
      <c r="P188" s="77">
        <v>7</v>
      </c>
      <c r="Q188" s="78">
        <v>5</v>
      </c>
      <c r="R188" s="79">
        <f>IF(P188,P188-Q188," ")</f>
        <v>2</v>
      </c>
      <c r="S188" s="80">
        <v>12</v>
      </c>
      <c r="T188" s="81">
        <v>9</v>
      </c>
      <c r="U188" s="82">
        <f>IF(S188,S188-T188," ")</f>
        <v>3</v>
      </c>
      <c r="V188" s="83">
        <f>IF(M188,M188+P188+S188," ")</f>
        <v>30</v>
      </c>
      <c r="W188" s="84">
        <f>IF(N188,N188+Q188+T188," ")</f>
        <v>19</v>
      </c>
      <c r="X188" s="85">
        <f>IF(I188,O188+R188+U188," ")</f>
        <v>11</v>
      </c>
      <c r="Y188" s="61">
        <f>AVERAGE(J178:J188)</f>
        <v>7.395833152444478</v>
      </c>
      <c r="Z188" s="61">
        <f>AVERAGE(K178:K188)</f>
        <v>-59.19664956007983</v>
      </c>
      <c r="AA188" s="61">
        <f>AVERAGE(L178:L188)</f>
        <v>51.800816407635345</v>
      </c>
      <c r="ID188" s="62"/>
    </row>
    <row r="189" spans="1:238" s="86" customFormat="1" ht="12.75">
      <c r="A189" s="63">
        <f>IF(B189,A188+1,"")</f>
        <v>185</v>
      </c>
      <c r="B189" s="64">
        <v>39576</v>
      </c>
      <c r="C189" s="65">
        <v>43</v>
      </c>
      <c r="D189" s="66">
        <f>IF(ABS((((C189-E189)+(C189-G189))*I189)/100),(((C189-E189)+(C189-G189))*I189)/100," ")</f>
        <v>1.28</v>
      </c>
      <c r="E189" s="67">
        <v>13</v>
      </c>
      <c r="F189" s="68">
        <f>IF(ABS((((E189-C189)+(E189-G189))*I189)/100),(((E189-C189)+(E189-G189))*I189)/100," ")</f>
        <v>-2.32</v>
      </c>
      <c r="G189" s="69">
        <v>41</v>
      </c>
      <c r="H189" s="70">
        <f>IF(ABS((((G189-C189)+(G189-E189))*I189)/100),(((G189-C189)+(G189-E189))*I189)/100," ")</f>
        <v>1.04</v>
      </c>
      <c r="I189" s="110">
        <v>4</v>
      </c>
      <c r="J189" s="72">
        <f>IF(I189,J188+D189," ")</f>
        <v>0.7340149706262948</v>
      </c>
      <c r="K189" s="68">
        <f>IF(I189,K188+F189," ")</f>
        <v>-57.99301319644347</v>
      </c>
      <c r="L189" s="73">
        <f>IF(I189,L188+H189," ")</f>
        <v>57.25899822581716</v>
      </c>
      <c r="M189" s="74">
        <v>7</v>
      </c>
      <c r="N189" s="75">
        <v>7</v>
      </c>
      <c r="O189" s="76">
        <f>IF(M189,M189-N189," ")</f>
        <v>0</v>
      </c>
      <c r="P189" s="77">
        <v>8</v>
      </c>
      <c r="Q189" s="78">
        <v>7</v>
      </c>
      <c r="R189" s="79">
        <f>IF(P189,P189-Q189," ")</f>
        <v>1</v>
      </c>
      <c r="S189" s="80">
        <v>10</v>
      </c>
      <c r="T189" s="81">
        <v>10</v>
      </c>
      <c r="U189" s="82">
        <f>IF(S189,S189-T189," ")</f>
        <v>0</v>
      </c>
      <c r="V189" s="83">
        <f>IF(M189,M189+P189+S189," ")</f>
        <v>25</v>
      </c>
      <c r="W189" s="84">
        <f>IF(N189,N189+Q189+T189," ")</f>
        <v>24</v>
      </c>
      <c r="X189" s="85">
        <f>IF(I189,O189+R189+U189," ")</f>
        <v>1</v>
      </c>
      <c r="Y189" s="61">
        <f>AVERAGE(J179:J189)</f>
        <v>6.75765133426266</v>
      </c>
      <c r="Z189" s="61">
        <f>AVERAGE(K179:K189)</f>
        <v>-59.163922287352555</v>
      </c>
      <c r="AA189" s="61">
        <f>AVERAGE(L179:L189)</f>
        <v>52.40627095308989</v>
      </c>
      <c r="ID189" s="62"/>
    </row>
    <row r="190" spans="1:238" s="86" customFormat="1" ht="12.75">
      <c r="A190" s="63">
        <f>IF(B190,A189+1,"")</f>
        <v>186</v>
      </c>
      <c r="B190" s="64">
        <v>39602</v>
      </c>
      <c r="C190" s="65">
        <v>43</v>
      </c>
      <c r="D190" s="66">
        <f>IF(ABS((((C190-E190)+(C190-G190))*I190)/100),(((C190-E190)+(C190-G190))*I190)/100," ")</f>
        <v>1.6</v>
      </c>
      <c r="E190" s="67">
        <v>33</v>
      </c>
      <c r="F190" s="68">
        <f>IF(ABS((((E190-C190)+(E190-G190))*I190)/100),(((E190-C190)+(E190-G190))*I190)/100," ")</f>
        <v>0.4</v>
      </c>
      <c r="G190" s="69">
        <v>13</v>
      </c>
      <c r="H190" s="70">
        <f>IF(ABS((((G190-C190)+(G190-E190))*I190)/100),(((G190-C190)+(G190-E190))*I190)/100," ")</f>
        <v>-2</v>
      </c>
      <c r="I190" s="110">
        <v>4</v>
      </c>
      <c r="J190" s="72">
        <f>IF(I190,J189+D190," ")</f>
        <v>2.3340149706262947</v>
      </c>
      <c r="K190" s="68">
        <f>IF(I190,K189+F190," ")</f>
        <v>-57.59301319644347</v>
      </c>
      <c r="L190" s="73">
        <f>IF(I190,L189+H190," ")</f>
        <v>55.25899822581716</v>
      </c>
      <c r="M190" s="74">
        <v>8</v>
      </c>
      <c r="N190" s="75">
        <v>7</v>
      </c>
      <c r="O190" s="76">
        <f>IF(M190,M190-N190," ")</f>
        <v>1</v>
      </c>
      <c r="P190" s="77">
        <v>8</v>
      </c>
      <c r="Q190" s="78">
        <v>6</v>
      </c>
      <c r="R190" s="79">
        <f>IF(P190,P190-Q190," ")</f>
        <v>2</v>
      </c>
      <c r="S190" s="80">
        <v>11</v>
      </c>
      <c r="T190" s="81">
        <v>6</v>
      </c>
      <c r="U190" s="82">
        <f>IF(S190,S190-T190," ")</f>
        <v>5</v>
      </c>
      <c r="V190" s="83">
        <f>IF(M190,M190+P190+S190," ")</f>
        <v>27</v>
      </c>
      <c r="W190" s="84">
        <f>IF(N190,N190+Q190+T190," ")</f>
        <v>19</v>
      </c>
      <c r="X190" s="85">
        <f>IF(I190,O190+R190+U190," ")</f>
        <v>8</v>
      </c>
      <c r="Y190" s="61">
        <f>AVERAGE(J180:J190)</f>
        <v>5.974014970626296</v>
      </c>
      <c r="Z190" s="61">
        <f>AVERAGE(K180:K190)</f>
        <v>-58.92755865098893</v>
      </c>
      <c r="AA190" s="61">
        <f>AVERAGE(L180:L190)</f>
        <v>52.95354368036261</v>
      </c>
      <c r="ID190" s="62"/>
    </row>
    <row r="191" spans="1:238" s="86" customFormat="1" ht="12.75">
      <c r="A191" s="63">
        <f>IF(B191,A190+1,"")</f>
        <v>187</v>
      </c>
      <c r="B191" s="64">
        <v>39645</v>
      </c>
      <c r="C191" s="65">
        <v>20</v>
      </c>
      <c r="D191" s="66">
        <f>IF(ABS((((C191-E191)+(C191-G191))*I191)/100),(((C191-E191)+(C191-G191))*I191)/100," ")</f>
        <v>-2.64</v>
      </c>
      <c r="E191" s="67">
        <v>45</v>
      </c>
      <c r="F191" s="68">
        <f>IF(ABS((((E191-C191)+(E191-G191))*I191)/100),(((E191-C191)+(E191-G191))*I191)/100," ")</f>
        <v>0.36</v>
      </c>
      <c r="G191" s="69">
        <v>61</v>
      </c>
      <c r="H191" s="70">
        <f>IF(ABS((((G191-C191)+(G191-E191))*I191)/100),(((G191-C191)+(G191-E191))*I191)/100," ")</f>
        <v>2.28</v>
      </c>
      <c r="I191" s="110">
        <v>4</v>
      </c>
      <c r="J191" s="72">
        <f>IF(I191,J190+D191," ")</f>
        <v>-0.3059850293737054</v>
      </c>
      <c r="K191" s="68">
        <f>IF(I191,K190+F191," ")</f>
        <v>-57.23301319644347</v>
      </c>
      <c r="L191" s="73">
        <f>IF(I191,L190+H191," ")</f>
        <v>57.53899822581716</v>
      </c>
      <c r="M191" s="74">
        <v>8</v>
      </c>
      <c r="N191" s="75">
        <v>6</v>
      </c>
      <c r="O191" s="76">
        <f>IF(M191,M191-N191," ")</f>
        <v>2</v>
      </c>
      <c r="P191" s="77">
        <v>7</v>
      </c>
      <c r="Q191" s="78">
        <v>7</v>
      </c>
      <c r="R191" s="79">
        <f>IF(P191,P191-Q191," ")</f>
        <v>0</v>
      </c>
      <c r="S191" s="80">
        <v>10</v>
      </c>
      <c r="T191" s="81">
        <v>9</v>
      </c>
      <c r="U191" s="82">
        <f>IF(S191,S191-T191," ")</f>
        <v>1</v>
      </c>
      <c r="V191" s="83">
        <f>IF(M191,M191+P191+S191," ")</f>
        <v>25</v>
      </c>
      <c r="W191" s="84">
        <f>IF(N191,N191+Q191+T191," ")</f>
        <v>22</v>
      </c>
      <c r="X191" s="85">
        <f>IF(I191,O191+R191+U191," ")</f>
        <v>3</v>
      </c>
      <c r="Y191" s="61">
        <f>AVERAGE(J181:J191)</f>
        <v>5.12856042517175</v>
      </c>
      <c r="Z191" s="61">
        <f>AVERAGE(K181:K191)</f>
        <v>-58.64392228735256</v>
      </c>
      <c r="AA191" s="61">
        <f>AVERAGE(L181:L191)</f>
        <v>53.5153618621808</v>
      </c>
      <c r="ID191" s="62"/>
    </row>
    <row r="192" spans="1:238" s="86" customFormat="1" ht="12.75">
      <c r="A192" s="63">
        <f>IF(B192,A191+1,"")</f>
        <v>188</v>
      </c>
      <c r="B192" s="64">
        <v>39686</v>
      </c>
      <c r="C192" s="65">
        <v>-12</v>
      </c>
      <c r="D192" s="66">
        <f>IF(ABS((((C192-E192)+(C192-G192))*I192)/100),(((C192-E192)+(C192-G192))*I192)/100," ")</f>
        <v>-0.38</v>
      </c>
      <c r="E192" s="67">
        <v>48</v>
      </c>
      <c r="F192" s="68">
        <f>IF(ABS((((E192-C192)+(E192-G192))*I192)/100),(((E192-C192)+(E192-G192))*I192)/100," ")</f>
        <v>3.22</v>
      </c>
      <c r="G192" s="69">
        <v>-53</v>
      </c>
      <c r="H192" s="70">
        <f>IF(ABS((((G192-C192)+(G192-E192))*I192)/100),(((G192-C192)+(G192-E192))*I192)/100," ")</f>
        <v>-2.84</v>
      </c>
      <c r="I192" s="110">
        <v>2</v>
      </c>
      <c r="J192" s="72">
        <f>IF(I192,J191+D192," ")</f>
        <v>-0.6859850293737054</v>
      </c>
      <c r="K192" s="68">
        <f>IF(I192,K191+F192," ")</f>
        <v>-54.013013196443474</v>
      </c>
      <c r="L192" s="73">
        <f>IF(I192,L191+H192," ")</f>
        <v>54.698998225817164</v>
      </c>
      <c r="M192" s="74">
        <v>20</v>
      </c>
      <c r="N192" s="75">
        <v>9</v>
      </c>
      <c r="O192" s="76">
        <f>IF(M192,M192-N192," ")</f>
        <v>11</v>
      </c>
      <c r="P192" s="77">
        <v>19</v>
      </c>
      <c r="Q192" s="78">
        <v>12</v>
      </c>
      <c r="R192" s="79">
        <f>IF(P192,P192-Q192," ")</f>
        <v>7</v>
      </c>
      <c r="S192" s="80">
        <v>14</v>
      </c>
      <c r="T192" s="81">
        <v>7</v>
      </c>
      <c r="U192" s="82">
        <f>IF(S192,S192-T192," ")</f>
        <v>7</v>
      </c>
      <c r="V192" s="83">
        <f>IF(M192,M192+P192+S192," ")</f>
        <v>53</v>
      </c>
      <c r="W192" s="84">
        <f>IF(N192,N192+Q192+T192," ")</f>
        <v>28</v>
      </c>
      <c r="X192" s="85">
        <f>IF(I192,O192+R192+U192," ")</f>
        <v>25</v>
      </c>
      <c r="Y192" s="61">
        <f>AVERAGE(J182:J192)</f>
        <v>4.066742243353568</v>
      </c>
      <c r="Z192" s="61">
        <f>AVERAGE(K182:K192)</f>
        <v>-57.98755865098892</v>
      </c>
      <c r="AA192" s="61">
        <f>AVERAGE(L182:L192)</f>
        <v>53.92081640763535</v>
      </c>
      <c r="ID192" s="62"/>
    </row>
    <row r="193" spans="1:238" s="86" customFormat="1" ht="12.75">
      <c r="A193" s="63">
        <f>IF(B193,A192+1,"")</f>
        <v>189</v>
      </c>
      <c r="B193" s="64">
        <v>39716</v>
      </c>
      <c r="C193" s="65">
        <v>27</v>
      </c>
      <c r="D193" s="66">
        <f>IF(ABS((((C193-E193)+(C193-G193))*I193)/100),(((C193-E193)+(C193-G193))*I193)/100," ")</f>
        <v>-1.24</v>
      </c>
      <c r="E193" s="67">
        <v>30</v>
      </c>
      <c r="F193" s="68">
        <f>IF(ABS((((E193-C193)+(E193-G193))*I193)/100),(((E193-C193)+(E193-G193))*I193)/100," ")</f>
        <v>-0.88</v>
      </c>
      <c r="G193" s="69">
        <v>55</v>
      </c>
      <c r="H193" s="70">
        <f>IF(ABS((((G193-C193)+(G193-E193))*I193)/100),(((G193-C193)+(G193-E193))*I193)/100," ")</f>
        <v>2.12</v>
      </c>
      <c r="I193" s="110">
        <v>4</v>
      </c>
      <c r="J193" s="72">
        <f>IF(I193,J192+D193," ")</f>
        <v>-1.9259850293737055</v>
      </c>
      <c r="K193" s="68">
        <f>IF(I193,K192+F193," ")</f>
        <v>-54.893013196443476</v>
      </c>
      <c r="L193" s="73">
        <f>IF(I193,L192+H193," ")</f>
        <v>56.81899822581716</v>
      </c>
      <c r="M193" s="74">
        <v>10</v>
      </c>
      <c r="N193" s="75">
        <v>8</v>
      </c>
      <c r="O193" s="76">
        <f>IF(M193,M193-N193," ")</f>
        <v>2</v>
      </c>
      <c r="P193" s="77">
        <v>9</v>
      </c>
      <c r="Q193" s="78">
        <v>7</v>
      </c>
      <c r="R193" s="79">
        <f>IF(P193,P193-Q193," ")</f>
        <v>2</v>
      </c>
      <c r="S193" s="80">
        <v>16</v>
      </c>
      <c r="T193" s="81">
        <v>13</v>
      </c>
      <c r="U193" s="82">
        <f>IF(S193,S193-T193," ")</f>
        <v>3</v>
      </c>
      <c r="V193" s="83">
        <f>IF(M193,M193+P193+S193," ")</f>
        <v>35</v>
      </c>
      <c r="W193" s="84">
        <f>IF(N193,N193+Q193+T193," ")</f>
        <v>28</v>
      </c>
      <c r="X193" s="85">
        <f>IF(I193,O193+R193+U193," ")</f>
        <v>7</v>
      </c>
      <c r="Y193" s="61">
        <f>AVERAGE(J183:J193)</f>
        <v>3.086742243353568</v>
      </c>
      <c r="Z193" s="61">
        <f>AVERAGE(K183:K193)</f>
        <v>-57.647558650988934</v>
      </c>
      <c r="AA193" s="61">
        <f>AVERAGE(L183:L193)</f>
        <v>54.56081640763534</v>
      </c>
      <c r="ID193" s="62"/>
    </row>
    <row r="194" spans="1:238" s="86" customFormat="1" ht="12.75">
      <c r="A194" s="63">
        <f>IF(B194,A193+1,"")</f>
        <v>190</v>
      </c>
      <c r="B194" s="64">
        <v>39749</v>
      </c>
      <c r="C194" s="65">
        <v>15</v>
      </c>
      <c r="D194" s="66">
        <f>IF(ABS((((C194-E194)+(C194-G194))*I194)/100),(((C194-E194)+(C194-G194))*I194)/100," ")</f>
        <v>-3.72</v>
      </c>
      <c r="E194" s="67">
        <v>41</v>
      </c>
      <c r="F194" s="68">
        <f>IF(ABS((((E194-C194)+(E194-G194))*I194)/100),(((E194-C194)+(E194-G194))*I194)/100," ")</f>
        <v>-0.6</v>
      </c>
      <c r="G194" s="69">
        <v>82</v>
      </c>
      <c r="H194" s="70">
        <f>IF(ABS((((G194-C194)+(G194-E194))*I194)/100),(((G194-C194)+(G194-E194))*I194)/100," ")</f>
        <v>4.32</v>
      </c>
      <c r="I194" s="110">
        <v>4</v>
      </c>
      <c r="J194" s="72">
        <f>IF(I194,J193+D194," ")</f>
        <v>-5.645985029373706</v>
      </c>
      <c r="K194" s="68">
        <f>IF(I194,K193+F194," ")</f>
        <v>-55.49301319644348</v>
      </c>
      <c r="L194" s="73">
        <f>IF(I194,L193+H194," ")</f>
        <v>61.13899822581716</v>
      </c>
      <c r="M194" s="74">
        <v>3</v>
      </c>
      <c r="N194" s="75">
        <v>2</v>
      </c>
      <c r="O194" s="76">
        <f>IF(M194,M194-N194," ")</f>
        <v>1</v>
      </c>
      <c r="P194" s="77">
        <v>10</v>
      </c>
      <c r="Q194" s="78">
        <v>9</v>
      </c>
      <c r="R194" s="79">
        <f>IF(P194,P194-Q194," ")</f>
        <v>1</v>
      </c>
      <c r="S194" s="80">
        <v>14</v>
      </c>
      <c r="T194" s="81">
        <v>14</v>
      </c>
      <c r="U194" s="82">
        <f>IF(S194,S194-T194," ")</f>
        <v>0</v>
      </c>
      <c r="V194" s="83">
        <f>IF(M194,M194+P194+S194," ")</f>
        <v>27</v>
      </c>
      <c r="W194" s="84">
        <f>IF(N194,N194+Q194+T194," ")</f>
        <v>25</v>
      </c>
      <c r="X194" s="85">
        <f>IF(I194,O194+R194+U194," ")</f>
        <v>2</v>
      </c>
      <c r="Y194" s="61">
        <f>AVERAGE(J184:J194)</f>
        <v>1.8703786069899315</v>
      </c>
      <c r="Z194" s="61">
        <f>AVERAGE(K184:K194)</f>
        <v>-57.24937683280711</v>
      </c>
      <c r="AA194" s="61">
        <f>AVERAGE(L184:L194)</f>
        <v>55.37899822581716</v>
      </c>
      <c r="ID194" s="62"/>
    </row>
    <row r="195" spans="1:238" s="86" customFormat="1" ht="12.75">
      <c r="A195" s="63">
        <f>IF(B195,A194+1,"")</f>
        <v>191</v>
      </c>
      <c r="B195" s="64">
        <v>39777</v>
      </c>
      <c r="C195" s="65">
        <v>-85</v>
      </c>
      <c r="D195" s="66">
        <f>IF(ABS((((C195-E195)+(C195-G195))*I195)/100),(((C195-E195)+(C195-G195))*I195)/100," ")</f>
        <v>-4</v>
      </c>
      <c r="E195" s="67">
        <v>8</v>
      </c>
      <c r="F195" s="68">
        <f>IF(ABS((((E195-C195)+(E195-G195))*I195)/100),(((E195-C195)+(E195-G195))*I195)/100," ")</f>
        <v>1.58</v>
      </c>
      <c r="G195" s="69">
        <v>22</v>
      </c>
      <c r="H195" s="70">
        <f>IF(ABS((((G195-C195)+(G195-E195))*I195)/100),(((G195-C195)+(G195-E195))*I195)/100," ")</f>
        <v>2.42</v>
      </c>
      <c r="I195" s="110">
        <v>2</v>
      </c>
      <c r="J195" s="72">
        <f>IF(I195,J194+D195," ")</f>
        <v>-9.645985029373705</v>
      </c>
      <c r="K195" s="68">
        <f>IF(I195,K194+F195," ")</f>
        <v>-53.91301319644348</v>
      </c>
      <c r="L195" s="73">
        <f>IF(I195,L194+H195," ")</f>
        <v>63.55899822581716</v>
      </c>
      <c r="M195" s="74">
        <v>11</v>
      </c>
      <c r="N195" s="75">
        <v>3</v>
      </c>
      <c r="O195" s="76">
        <f>IF(M195,M195-N195," ")</f>
        <v>8</v>
      </c>
      <c r="P195" s="77">
        <v>7</v>
      </c>
      <c r="Q195" s="78">
        <v>6</v>
      </c>
      <c r="R195" s="79">
        <f>IF(P195,P195-Q195," ")</f>
        <v>1</v>
      </c>
      <c r="S195" s="80">
        <v>11</v>
      </c>
      <c r="T195" s="81">
        <v>7</v>
      </c>
      <c r="U195" s="82">
        <f>IF(S195,S195-T195," ")</f>
        <v>4</v>
      </c>
      <c r="V195" s="83">
        <f>IF(M195,M195+P195+S195," ")</f>
        <v>29</v>
      </c>
      <c r="W195" s="84">
        <f>IF(N195,N195+Q195+T195," ")</f>
        <v>16</v>
      </c>
      <c r="X195" s="85">
        <f>IF(I195,O195+R195+U195," ")</f>
        <v>13</v>
      </c>
      <c r="Y195" s="61">
        <f>AVERAGE(J185:J195)</f>
        <v>0.2576513342626585</v>
      </c>
      <c r="Z195" s="61">
        <f>AVERAGE(K185:K195)</f>
        <v>-56.80574046917074</v>
      </c>
      <c r="AA195" s="61">
        <f>AVERAGE(L185:L195)</f>
        <v>56.548089134908075</v>
      </c>
      <c r="ID195" s="62"/>
    </row>
    <row r="196" spans="1:238" s="86" customFormat="1" ht="12.75">
      <c r="A196" s="63">
        <f>IF(B196,A195+1,"")</f>
        <v>192</v>
      </c>
      <c r="B196" s="64">
        <v>39799</v>
      </c>
      <c r="C196" s="65">
        <v>50</v>
      </c>
      <c r="D196" s="66">
        <f>IF(ABS((((C196-E196)+(C196-G196))*I196)/100),(((C196-E196)+(C196-G196))*I196)/100," ")</f>
        <v>2.4</v>
      </c>
      <c r="E196" s="67">
        <v>19</v>
      </c>
      <c r="F196" s="68">
        <f>IF(ABS((((E196-C196)+(E196-G196))*I196)/100),(((E196-C196)+(E196-G196))*I196)/100," ")</f>
        <v>-1.32</v>
      </c>
      <c r="G196" s="69">
        <v>21</v>
      </c>
      <c r="H196" s="70">
        <f>IF(ABS((((G196-C196)+(G196-E196))*I196)/100),(((G196-C196)+(G196-E196))*I196)/100," ")</f>
        <v>-1.08</v>
      </c>
      <c r="I196" s="110">
        <v>4</v>
      </c>
      <c r="J196" s="72">
        <f>IF(I196,J195+D196," ")</f>
        <v>-7.2459850293737045</v>
      </c>
      <c r="K196" s="68">
        <f>IF(I196,K195+F196," ")</f>
        <v>-55.23301319644348</v>
      </c>
      <c r="L196" s="73">
        <f>IF(I196,L195+H196," ")</f>
        <v>62.478998225817165</v>
      </c>
      <c r="M196" s="74">
        <v>10</v>
      </c>
      <c r="N196" s="75">
        <v>10</v>
      </c>
      <c r="O196" s="76">
        <f>IF(M196,M196-N196," ")</f>
        <v>0</v>
      </c>
      <c r="P196" s="77">
        <v>5</v>
      </c>
      <c r="Q196" s="78">
        <v>5</v>
      </c>
      <c r="R196" s="79">
        <f>IF(P196,P196-Q196," ")</f>
        <v>0</v>
      </c>
      <c r="S196" s="80">
        <v>8</v>
      </c>
      <c r="T196" s="81">
        <v>7</v>
      </c>
      <c r="U196" s="82">
        <f>IF(S196,S196-T196," ")</f>
        <v>1</v>
      </c>
      <c r="V196" s="83">
        <f>IF(M196,M196+P196+S196," ")</f>
        <v>23</v>
      </c>
      <c r="W196" s="84">
        <f>IF(N196,N196+Q196+T196," ")</f>
        <v>22</v>
      </c>
      <c r="X196" s="85">
        <f>IF(I196,O196+R196+U196," ")</f>
        <v>1</v>
      </c>
      <c r="Y196" s="61">
        <f>AVERAGE(J186:J196)</f>
        <v>-1.089621393010069</v>
      </c>
      <c r="Z196" s="61">
        <f>AVERAGE(K186:K196)</f>
        <v>-56.36937683280711</v>
      </c>
      <c r="AA196" s="61">
        <f>AVERAGE(L186:L196)</f>
        <v>57.45899822581716</v>
      </c>
      <c r="ID196" s="62"/>
    </row>
    <row r="197" spans="1:238" s="86" customFormat="1" ht="12.75">
      <c r="A197" s="63">
        <f>IF(B197,A196+1,"")</f>
        <v>193</v>
      </c>
      <c r="B197" s="64">
        <v>39835</v>
      </c>
      <c r="C197" s="65">
        <v>-7</v>
      </c>
      <c r="D197" s="66">
        <f>IF(ABS((((C197-E197)+(C197-G197))*I197)/100),(((C197-E197)+(C197-G197))*I197)/100," ")</f>
        <v>-0.56</v>
      </c>
      <c r="E197" s="67">
        <v>-52</v>
      </c>
      <c r="F197" s="68">
        <f>IF(ABS((((E197-C197)+(E197-G197))*I197)/100),(((E197-C197)+(E197-G197))*I197)/100," ")</f>
        <v>-3.26</v>
      </c>
      <c r="G197" s="69">
        <v>66</v>
      </c>
      <c r="H197" s="70">
        <f>IF(ABS((((G197-C197)+(G197-E197))*I197)/100),(((G197-C197)+(G197-E197))*I197)/100," ")</f>
        <v>3.82</v>
      </c>
      <c r="I197" s="110">
        <v>2</v>
      </c>
      <c r="J197" s="72">
        <f>IF(I197,J196+D197," ")</f>
        <v>-7.805985029373705</v>
      </c>
      <c r="K197" s="68">
        <f>IF(I197,K196+F197," ")</f>
        <v>-58.49301319644348</v>
      </c>
      <c r="L197" s="73">
        <f>IF(I197,L196+H197," ")</f>
        <v>66.29899822581716</v>
      </c>
      <c r="M197" s="74">
        <v>10</v>
      </c>
      <c r="N197" s="75">
        <v>6</v>
      </c>
      <c r="O197" s="76">
        <f>IF(M197,M197-N197," ")</f>
        <v>4</v>
      </c>
      <c r="P197" s="77">
        <v>9</v>
      </c>
      <c r="Q197" s="78">
        <v>3</v>
      </c>
      <c r="R197" s="79">
        <f>IF(P197,P197-Q197," ")</f>
        <v>6</v>
      </c>
      <c r="S197" s="80">
        <v>12</v>
      </c>
      <c r="T197" s="81">
        <v>9</v>
      </c>
      <c r="U197" s="82">
        <f>IF(S197,S197-T197," ")</f>
        <v>3</v>
      </c>
      <c r="V197" s="83">
        <f>IF(M197,M197+P197+S197," ")</f>
        <v>31</v>
      </c>
      <c r="W197" s="84">
        <f>IF(N197,N197+Q197+T197," ")</f>
        <v>18</v>
      </c>
      <c r="X197" s="85">
        <f>IF(I197,O197+R197+U197," ")</f>
        <v>13</v>
      </c>
      <c r="Y197" s="61">
        <f>AVERAGE(J187:J197)</f>
        <v>-2.345985029373705</v>
      </c>
      <c r="Z197" s="61">
        <f>AVERAGE(K187:K197)</f>
        <v>-56.262104105534384</v>
      </c>
      <c r="AA197" s="61">
        <f>AVERAGE(L187:L197)</f>
        <v>58.60808913490807</v>
      </c>
      <c r="ID197" s="62"/>
    </row>
    <row r="198" spans="1:238" s="86" customFormat="1" ht="12.75">
      <c r="A198" s="63">
        <f>IF(B198,A197+1,"")</f>
        <v>194</v>
      </c>
      <c r="B198" s="64">
        <v>39862</v>
      </c>
      <c r="C198" s="65">
        <v>-13</v>
      </c>
      <c r="D198" s="66">
        <f>IF(ABS((((C198-E198)+(C198-G198))*I198)/100),(((C198-E198)+(C198-G198))*I198)/100," ")</f>
        <v>-2.68</v>
      </c>
      <c r="E198" s="67">
        <v>37</v>
      </c>
      <c r="F198" s="68">
        <f>IF(ABS((((E198-C198)+(E198-G198))*I198)/100),(((E198-C198)+(E198-G198))*I198)/100," ")</f>
        <v>3.32</v>
      </c>
      <c r="G198" s="69">
        <v>4</v>
      </c>
      <c r="H198" s="70">
        <f>IF(ABS((((G198-C198)+(G198-E198))*I198)/100),(((G198-C198)+(G198-E198))*I198)/100," ")</f>
        <v>-0.64</v>
      </c>
      <c r="I198" s="110">
        <v>4</v>
      </c>
      <c r="J198" s="72">
        <f>IF(I198,J197+D198," ")</f>
        <v>-10.485985029373705</v>
      </c>
      <c r="K198" s="68">
        <f>IF(I198,K197+F198," ")</f>
        <v>-55.17301319644348</v>
      </c>
      <c r="L198" s="73">
        <f>IF(I198,L197+H198," ")</f>
        <v>65.65899822581716</v>
      </c>
      <c r="M198" s="74">
        <v>6</v>
      </c>
      <c r="N198" s="75">
        <v>3</v>
      </c>
      <c r="O198" s="76">
        <f>IF(M198,M198-N198," ")</f>
        <v>3</v>
      </c>
      <c r="P198" s="77">
        <v>9</v>
      </c>
      <c r="Q198" s="78">
        <v>8</v>
      </c>
      <c r="R198" s="79">
        <f>IF(P198,P198-Q198," ")</f>
        <v>1</v>
      </c>
      <c r="S198" s="80">
        <v>12</v>
      </c>
      <c r="T198" s="81">
        <v>7</v>
      </c>
      <c r="U198" s="82">
        <f>IF(S198,S198-T198," ")</f>
        <v>5</v>
      </c>
      <c r="V198" s="83">
        <f>IF(M198,M198+P198+S198," ")</f>
        <v>27</v>
      </c>
      <c r="W198" s="84">
        <f>IF(N198,N198+Q198+T198," ")</f>
        <v>18</v>
      </c>
      <c r="X198" s="85">
        <f>IF(I198,O198+R198+U198," ")</f>
        <v>9</v>
      </c>
      <c r="Y198" s="61">
        <f>AVERAGE(J188:J198)</f>
        <v>-3.7478032111918864</v>
      </c>
      <c r="Z198" s="61">
        <f>AVERAGE(K188:K198)</f>
        <v>-55.973013196443475</v>
      </c>
      <c r="AA198" s="61">
        <f>AVERAGE(L188:L198)</f>
        <v>59.72081640763534</v>
      </c>
      <c r="ID198" s="62"/>
    </row>
    <row r="199" spans="1:238" s="86" customFormat="1" ht="12.75">
      <c r="A199" s="63">
        <f>IF(B199,A198+1,"")</f>
        <v>195</v>
      </c>
      <c r="B199" s="64">
        <v>39897</v>
      </c>
      <c r="C199" s="65">
        <v>35</v>
      </c>
      <c r="D199" s="66">
        <f>IF(ABS((((C199-E199)+(C199-G199))*I199)/100),(((C199-E199)+(C199-G199))*I199)/100," ")</f>
        <v>1.2</v>
      </c>
      <c r="E199" s="67">
        <v>23</v>
      </c>
      <c r="F199" s="68">
        <f>IF(ABS((((E199-C199)+(E199-G199))*I199)/100),(((E199-C199)+(E199-G199))*I199)/100," ")</f>
        <v>-0.24</v>
      </c>
      <c r="G199" s="69">
        <v>17</v>
      </c>
      <c r="H199" s="70">
        <f>IF(ABS((((G199-C199)+(G199-E199))*I199)/100),(((G199-C199)+(G199-E199))*I199)/100," ")</f>
        <v>-0.96</v>
      </c>
      <c r="I199" s="110">
        <v>4</v>
      </c>
      <c r="J199" s="72">
        <f>IF(I199,J198+D199," ")</f>
        <v>-9.285985029373705</v>
      </c>
      <c r="K199" s="68">
        <f>IF(I199,K198+F199," ")</f>
        <v>-55.41301319644348</v>
      </c>
      <c r="L199" s="73">
        <f>IF(I199,L198+H199," ")</f>
        <v>64.69899822581716</v>
      </c>
      <c r="M199" s="74">
        <v>8</v>
      </c>
      <c r="N199" s="75">
        <v>8</v>
      </c>
      <c r="O199" s="76">
        <f>IF(M199,M199-N199," ")</f>
        <v>0</v>
      </c>
      <c r="P199" s="77">
        <v>6</v>
      </c>
      <c r="Q199" s="78">
        <v>5</v>
      </c>
      <c r="R199" s="79">
        <f>IF(P199,P199-Q199," ")</f>
        <v>1</v>
      </c>
      <c r="S199" s="80">
        <v>8</v>
      </c>
      <c r="T199" s="81">
        <v>6</v>
      </c>
      <c r="U199" s="82">
        <f>IF(S199,S199-T199," ")</f>
        <v>2</v>
      </c>
      <c r="V199" s="83">
        <f>IF(M199,M199+P199+S199," ")</f>
        <v>22</v>
      </c>
      <c r="W199" s="84">
        <f>IF(N199,N199+Q199+T199," ")</f>
        <v>19</v>
      </c>
      <c r="X199" s="85">
        <f>IF(I199,O199+R199+U199," ")</f>
        <v>3</v>
      </c>
      <c r="Y199" s="61">
        <f>AVERAGE(J189:J199)</f>
        <v>-4.542348665737341</v>
      </c>
      <c r="Z199" s="61">
        <f>AVERAGE(K189:K199)</f>
        <v>-55.94937683280712</v>
      </c>
      <c r="AA199" s="61">
        <f>AVERAGE(L189:L199)</f>
        <v>60.49172549854443</v>
      </c>
      <c r="ID199" s="62"/>
    </row>
    <row r="200" spans="1:238" s="86" customFormat="1" ht="12.75">
      <c r="A200" s="63">
        <f>IF(B200,A199+1,"")</f>
        <v>196</v>
      </c>
      <c r="B200" s="64">
        <v>39926</v>
      </c>
      <c r="C200" s="65">
        <v>-39</v>
      </c>
      <c r="D200" s="66">
        <f>IF(ABS((((C200-E200)+(C200-G200))*I200)/100),(((C200-E200)+(C200-G200))*I200)/100," ")</f>
        <v>-1.64</v>
      </c>
      <c r="E200" s="67">
        <v>-4</v>
      </c>
      <c r="F200" s="68">
        <f>IF(ABS((((E200-C200)+(E200-G200))*I200)/100),(((E200-C200)+(E200-G200))*I200)/100," ")</f>
        <v>0.46</v>
      </c>
      <c r="G200" s="69">
        <v>8</v>
      </c>
      <c r="H200" s="70">
        <f>IF(ABS((((G200-C200)+(G200-E200))*I200)/100),(((G200-C200)+(G200-E200))*I200)/100," ")</f>
        <v>1.18</v>
      </c>
      <c r="I200" s="110">
        <v>2</v>
      </c>
      <c r="J200" s="72">
        <f>IF(I200,J199+D200," ")</f>
        <v>-10.925985029373706</v>
      </c>
      <c r="K200" s="68">
        <f>IF(I200,K199+F200," ")</f>
        <v>-54.95301319644348</v>
      </c>
      <c r="L200" s="73">
        <f>IF(I200,L199+H200," ")</f>
        <v>65.87899822581717</v>
      </c>
      <c r="M200" s="74">
        <v>10</v>
      </c>
      <c r="N200" s="75">
        <v>4</v>
      </c>
      <c r="O200" s="76">
        <f>IF(M200,M200-N200," ")</f>
        <v>6</v>
      </c>
      <c r="P200" s="77">
        <v>10</v>
      </c>
      <c r="Q200" s="78">
        <v>5</v>
      </c>
      <c r="R200" s="79">
        <f>IF(P200,P200-Q200," ")</f>
        <v>5</v>
      </c>
      <c r="S200" s="80">
        <v>21</v>
      </c>
      <c r="T200" s="81">
        <v>12</v>
      </c>
      <c r="U200" s="82">
        <f>IF(S200,S200-T200," ")</f>
        <v>9</v>
      </c>
      <c r="V200" s="83">
        <f>IF(M200,M200+P200+S200," ")</f>
        <v>41</v>
      </c>
      <c r="W200" s="84">
        <f>IF(N200,N200+Q200+T200," ")</f>
        <v>21</v>
      </c>
      <c r="X200" s="85">
        <f>IF(I200,O200+R200+U200," ")</f>
        <v>20</v>
      </c>
      <c r="Y200" s="61">
        <f>AVERAGE(J190:J200)</f>
        <v>-5.602348665737343</v>
      </c>
      <c r="Z200" s="61">
        <f>AVERAGE(K190:K200)</f>
        <v>-55.673013196443485</v>
      </c>
      <c r="AA200" s="61">
        <f>AVERAGE(L190:L200)</f>
        <v>61.27536186218081</v>
      </c>
      <c r="ID200" s="62"/>
    </row>
    <row r="201" spans="1:238" s="86" customFormat="1" ht="12.75">
      <c r="A201" s="63">
        <f>IF(B201,A200+1,"")</f>
        <v>197</v>
      </c>
      <c r="B201" s="64">
        <v>39953</v>
      </c>
      <c r="C201" s="65">
        <v>51</v>
      </c>
      <c r="D201" s="66">
        <f>IF(ABS((((C201-E201)+(C201-G201))*I201)/100),(((C201-E201)+(C201-G201))*I201)/100," ")</f>
        <v>-0.52</v>
      </c>
      <c r="E201" s="67">
        <v>9</v>
      </c>
      <c r="F201" s="68">
        <f>IF(ABS((((E201-C201)+(E201-G201))*I201)/100),(((E201-C201)+(E201-G201))*I201)/100," ")</f>
        <v>-5.56</v>
      </c>
      <c r="G201" s="69">
        <v>106</v>
      </c>
      <c r="H201" s="70">
        <f>IF(ABS((((G201-C201)+(G201-E201))*I201)/100),(((G201-C201)+(G201-E201))*I201)/100," ")</f>
        <v>6.08</v>
      </c>
      <c r="I201" s="110">
        <v>4</v>
      </c>
      <c r="J201" s="72">
        <f>IF(I201,J200+D201," ")</f>
        <v>-11.445985029373706</v>
      </c>
      <c r="K201" s="68">
        <f>IF(I201,K200+F201," ")</f>
        <v>-60.51301319644348</v>
      </c>
      <c r="L201" s="73">
        <f>IF(I201,L200+H201," ")</f>
        <v>71.95899822581717</v>
      </c>
      <c r="M201" s="74">
        <v>13</v>
      </c>
      <c r="N201" s="75">
        <v>12</v>
      </c>
      <c r="O201" s="76">
        <f>IF(M201,M201-N201," ")</f>
        <v>1</v>
      </c>
      <c r="P201" s="77">
        <v>7</v>
      </c>
      <c r="Q201" s="78">
        <v>5</v>
      </c>
      <c r="R201" s="79">
        <f>IF(P201,P201-Q201," ")</f>
        <v>2</v>
      </c>
      <c r="S201" s="80">
        <v>28</v>
      </c>
      <c r="T201" s="81">
        <v>25</v>
      </c>
      <c r="U201" s="82">
        <f>IF(S201,S201-T201," ")</f>
        <v>3</v>
      </c>
      <c r="V201" s="83">
        <f>IF(M201,M201+P201+S201," ")</f>
        <v>48</v>
      </c>
      <c r="W201" s="84">
        <f>IF(N201,N201+Q201+T201," ")</f>
        <v>42</v>
      </c>
      <c r="X201" s="85">
        <f>IF(I201,O201+R201+U201," ")</f>
        <v>6</v>
      </c>
      <c r="Y201" s="61">
        <f>AVERAGE(J191:J201)</f>
        <v>-6.855075938464614</v>
      </c>
      <c r="Z201" s="61">
        <f>AVERAGE(K191:K201)</f>
        <v>-55.93846774189803</v>
      </c>
      <c r="AA201" s="61">
        <f>AVERAGE(L191:L201)</f>
        <v>62.793543680362625</v>
      </c>
      <c r="ID201" s="62"/>
    </row>
    <row r="202" spans="1:238" s="86" customFormat="1" ht="12.75">
      <c r="A202" s="63">
        <f>IF(B202,A201+1,"")</f>
        <v>198</v>
      </c>
      <c r="B202" s="64">
        <v>40008</v>
      </c>
      <c r="C202" s="65">
        <v>23</v>
      </c>
      <c r="D202" s="66">
        <f>IF(ABS((((C202-E202)+(C202-G202))*I202)/100),(((C202-E202)+(C202-G202))*I202)/100," ")</f>
        <v>0.92</v>
      </c>
      <c r="E202" s="67">
        <v>7</v>
      </c>
      <c r="F202" s="68">
        <f>IF(ABS((((E202-C202)+(E202-G202))*I202)/100),(((E202-C202)+(E202-G202))*I202)/100," ")</f>
        <v>-1</v>
      </c>
      <c r="G202" s="69">
        <v>16</v>
      </c>
      <c r="H202" s="70">
        <f>IF(ABS((((G202-C202)+(G202-E202))*I202)/100),(((G202-C202)+(G202-E202))*I202)/100," ")</f>
        <v>0.08</v>
      </c>
      <c r="I202" s="110">
        <v>4</v>
      </c>
      <c r="J202" s="72">
        <f>IF(I202,J201+D202," ")</f>
        <v>-10.525985029373706</v>
      </c>
      <c r="K202" s="68">
        <f>IF(I202,K201+F202," ")</f>
        <v>-61.51301319644348</v>
      </c>
      <c r="L202" s="73">
        <f>IF(I202,L201+H202," ")</f>
        <v>72.03899822581717</v>
      </c>
      <c r="M202" s="74">
        <v>9</v>
      </c>
      <c r="N202" s="75">
        <v>8</v>
      </c>
      <c r="O202" s="76">
        <f>IF(M202,M202-N202," ")</f>
        <v>1</v>
      </c>
      <c r="P202" s="77">
        <v>6</v>
      </c>
      <c r="Q202" s="78">
        <v>5</v>
      </c>
      <c r="R202" s="79">
        <f>IF(P202,P202-Q202," ")</f>
        <v>1</v>
      </c>
      <c r="S202" s="80">
        <v>9</v>
      </c>
      <c r="T202" s="81">
        <v>6</v>
      </c>
      <c r="U202" s="82">
        <f>IF(S202,S202-T202," ")</f>
        <v>3</v>
      </c>
      <c r="V202" s="83">
        <f>IF(M202,M202+P202+S202," ")</f>
        <v>24</v>
      </c>
      <c r="W202" s="84">
        <f>IF(N202,N202+Q202+T202," ")</f>
        <v>19</v>
      </c>
      <c r="X202" s="85">
        <f>IF(I202,O202+R202+U202," ")</f>
        <v>5</v>
      </c>
      <c r="Y202" s="61">
        <f>AVERAGE(J192:J202)</f>
        <v>-7.784166847555524</v>
      </c>
      <c r="Z202" s="61">
        <f>AVERAGE(K192:K202)</f>
        <v>-56.327558650988934</v>
      </c>
      <c r="AA202" s="61">
        <f>AVERAGE(L192:L202)</f>
        <v>64.11172549854444</v>
      </c>
      <c r="ID202" s="62"/>
    </row>
    <row r="203" spans="1:238" s="86" customFormat="1" ht="12.75">
      <c r="A203" s="63">
        <f>IF(B203,A202+1,"")</f>
        <v>199</v>
      </c>
      <c r="B203" s="64">
        <v>40045</v>
      </c>
      <c r="C203" s="65">
        <v>5</v>
      </c>
      <c r="D203" s="66">
        <f>IF(ABS((((C203-E203)+(C203-G203))*I203)/100),(((C203-E203)+(C203-G203))*I203)/100," ")</f>
        <v>0.86</v>
      </c>
      <c r="E203" s="67">
        <v>-72</v>
      </c>
      <c r="F203" s="68">
        <f>IF(ABS((((E203-C203)+(E203-G203))*I203)/100),(((E203-C203)+(E203-G203))*I203)/100," ")</f>
        <v>-3.76</v>
      </c>
      <c r="G203" s="69">
        <v>39</v>
      </c>
      <c r="H203" s="70">
        <f>IF(ABS((((G203-C203)+(G203-E203))*I203)/100),(((G203-C203)+(G203-E203))*I203)/100," ")</f>
        <v>2.9</v>
      </c>
      <c r="I203" s="110">
        <v>2</v>
      </c>
      <c r="J203" s="72">
        <f>IF(I203,J202+D203," ")</f>
        <v>-9.665985029373706</v>
      </c>
      <c r="K203" s="68">
        <f>IF(I203,K202+F203," ")</f>
        <v>-65.27301319644349</v>
      </c>
      <c r="L203" s="73">
        <f>IF(I203,L202+H203," ")</f>
        <v>74.93899822581717</v>
      </c>
      <c r="M203" s="74">
        <v>8</v>
      </c>
      <c r="N203" s="75">
        <v>5</v>
      </c>
      <c r="O203" s="76">
        <f>IF(M203,M203-N203," ")</f>
        <v>3</v>
      </c>
      <c r="P203" s="77">
        <v>13</v>
      </c>
      <c r="Q203" s="78">
        <v>4</v>
      </c>
      <c r="R203" s="79">
        <f>IF(P203,P203-Q203," ")</f>
        <v>9</v>
      </c>
      <c r="S203" s="80">
        <v>18</v>
      </c>
      <c r="T203" s="81">
        <v>12</v>
      </c>
      <c r="U203" s="82">
        <f>IF(S203,S203-T203," ")</f>
        <v>6</v>
      </c>
      <c r="V203" s="83">
        <f>IF(M203,M203+P203+S203," ")</f>
        <v>39</v>
      </c>
      <c r="W203" s="84">
        <f>IF(N203,N203+Q203+T203," ")</f>
        <v>21</v>
      </c>
      <c r="X203" s="85">
        <f>IF(I203,O203+R203+U203," ")</f>
        <v>18</v>
      </c>
      <c r="Y203" s="61">
        <f>AVERAGE(J193:J203)</f>
        <v>-8.60053048391916</v>
      </c>
      <c r="Z203" s="61">
        <f>AVERAGE(K193:K203)</f>
        <v>-57.3511950146253</v>
      </c>
      <c r="AA203" s="61">
        <f>AVERAGE(L193:L203)</f>
        <v>65.95172549854443</v>
      </c>
      <c r="ID203" s="62"/>
    </row>
    <row r="204" spans="1:238" s="86" customFormat="1" ht="12.75">
      <c r="A204" s="63">
        <f>IF(B204,A203+1,"")</f>
        <v>200</v>
      </c>
      <c r="B204" s="64">
        <v>40085</v>
      </c>
      <c r="C204" s="65">
        <v>12</v>
      </c>
      <c r="D204" s="66">
        <f>IF(ABS((((C204-E204)+(C204-G204))*I204)/100),(((C204-E204)+(C204-G204))*I204)/100," ")</f>
        <v>-0.88</v>
      </c>
      <c r="E204" s="67">
        <v>21</v>
      </c>
      <c r="F204" s="68">
        <f>IF(ABS((((E204-C204)+(E204-G204))*I204)/100),(((E204-C204)+(E204-G204))*I204)/100," ")</f>
        <v>0.2</v>
      </c>
      <c r="G204" s="69">
        <v>25</v>
      </c>
      <c r="H204" s="70">
        <f>IF(ABS((((G204-C204)+(G204-E204))*I204)/100),(((G204-C204)+(G204-E204))*I204)/100," ")</f>
        <v>0.68</v>
      </c>
      <c r="I204" s="110">
        <v>4</v>
      </c>
      <c r="J204" s="72">
        <f>IF(I204,J203+D204," ")</f>
        <v>-10.545985029373707</v>
      </c>
      <c r="K204" s="68">
        <f>IF(I204,K203+F204," ")</f>
        <v>-65.07301319644348</v>
      </c>
      <c r="L204" s="73">
        <f>IF(I204,L203+H204," ")</f>
        <v>75.61899822581718</v>
      </c>
      <c r="M204" s="74">
        <v>5</v>
      </c>
      <c r="N204" s="75">
        <v>4</v>
      </c>
      <c r="O204" s="76">
        <f>IF(M204,M204-N204," ")</f>
        <v>1</v>
      </c>
      <c r="P204" s="77">
        <v>3</v>
      </c>
      <c r="Q204" s="78">
        <v>3</v>
      </c>
      <c r="R204" s="79">
        <f>IF(P204,P204-Q204," ")</f>
        <v>0</v>
      </c>
      <c r="S204" s="80">
        <v>7</v>
      </c>
      <c r="T204" s="81">
        <v>7</v>
      </c>
      <c r="U204" s="82">
        <f>IF(S204,S204-T204," ")</f>
        <v>0</v>
      </c>
      <c r="V204" s="83">
        <f>IF(M204,M204+P204+S204," ")</f>
        <v>15</v>
      </c>
      <c r="W204" s="84">
        <f>IF(N204,N204+Q204+T204," ")</f>
        <v>14</v>
      </c>
      <c r="X204" s="85">
        <f>IF(I204,O204+R204+U204," ")</f>
        <v>1</v>
      </c>
      <c r="Y204" s="61">
        <f>AVERAGE(J194:J204)</f>
        <v>-9.384166847555523</v>
      </c>
      <c r="Z204" s="61">
        <f>AVERAGE(K194:K204)</f>
        <v>-58.276649560079846</v>
      </c>
      <c r="AA204" s="61">
        <f>AVERAGE(L194:L204)</f>
        <v>67.66081640763535</v>
      </c>
      <c r="ID204" s="62"/>
    </row>
    <row r="205" spans="1:238" s="86" customFormat="1" ht="12.75">
      <c r="A205" s="63">
        <f>IF(B205,A204+1,"")</f>
        <v>201</v>
      </c>
      <c r="B205" s="64">
        <v>40112</v>
      </c>
      <c r="C205" s="65">
        <v>-103</v>
      </c>
      <c r="D205" s="66">
        <f>IF(ABS((((C205-E205)+(C205-G205))*I205)/100),(((C205-E205)+(C205-G205))*I205)/100," ")</f>
        <v>-4.98</v>
      </c>
      <c r="E205" s="67">
        <v>-12</v>
      </c>
      <c r="F205" s="68">
        <f>IF(ABS((((E205-C205)+(E205-G205))*I205)/100),(((E205-C205)+(E205-G205))*I205)/100," ")</f>
        <v>0.48</v>
      </c>
      <c r="G205" s="69">
        <v>55</v>
      </c>
      <c r="H205" s="70">
        <f>IF(ABS((((G205-C205)+(G205-E205))*I205)/100),(((G205-C205)+(G205-E205))*I205)/100," ")</f>
        <v>4.5</v>
      </c>
      <c r="I205" s="110">
        <v>2</v>
      </c>
      <c r="J205" s="72">
        <f>IF(I205,J204+D205," ")</f>
        <v>-15.525985029373707</v>
      </c>
      <c r="K205" s="68">
        <f>IF(I205,K204+F205," ")</f>
        <v>-64.59301319644348</v>
      </c>
      <c r="L205" s="73">
        <f>IF(I205,L204+H205," ")</f>
        <v>80.11899822581718</v>
      </c>
      <c r="M205" s="74">
        <v>13</v>
      </c>
      <c r="N205" s="75">
        <v>4</v>
      </c>
      <c r="O205" s="76">
        <f>IF(M205,M205-N205," ")</f>
        <v>9</v>
      </c>
      <c r="P205" s="77">
        <v>7</v>
      </c>
      <c r="Q205" s="78">
        <v>3</v>
      </c>
      <c r="R205" s="79">
        <f>IF(P205,P205-Q205," ")</f>
        <v>4</v>
      </c>
      <c r="S205" s="80">
        <v>19</v>
      </c>
      <c r="T205" s="81">
        <v>13</v>
      </c>
      <c r="U205" s="82">
        <f>IF(S205,S205-T205," ")</f>
        <v>6</v>
      </c>
      <c r="V205" s="83">
        <f>IF(M205,M205+P205+S205," ")</f>
        <v>39</v>
      </c>
      <c r="W205" s="84">
        <f>IF(N205,N205+Q205+T205," ")</f>
        <v>20</v>
      </c>
      <c r="X205" s="85">
        <f>IF(I205,O205+R205+U205," ")</f>
        <v>19</v>
      </c>
      <c r="Y205" s="61">
        <f>AVERAGE(J195:J205)</f>
        <v>-10.282348665737342</v>
      </c>
      <c r="Z205" s="61">
        <f>AVERAGE(K195:K205)</f>
        <v>-59.10392228735257</v>
      </c>
      <c r="AA205" s="61">
        <f>AVERAGE(L195:L205)</f>
        <v>69.3862709530899</v>
      </c>
      <c r="ID205" s="62"/>
    </row>
    <row r="206" spans="1:238" s="86" customFormat="1" ht="12.75">
      <c r="A206" s="63">
        <f>IF(B206,A205+1,"")</f>
        <v>202</v>
      </c>
      <c r="B206" s="64">
        <v>40155</v>
      </c>
      <c r="C206" s="65">
        <v>45</v>
      </c>
      <c r="D206" s="66">
        <f>IF(ABS((((C206-E206)+(C206-G206))*I206)/100),(((C206-E206)+(C206-G206))*I206)/100," ")</f>
        <v>1.32</v>
      </c>
      <c r="E206" s="67">
        <v>18</v>
      </c>
      <c r="F206" s="68">
        <f>IF(ABS((((E206-C206)+(E206-G206))*I206)/100),(((E206-C206)+(E206-G206))*I206)/100," ")</f>
        <v>-1.92</v>
      </c>
      <c r="G206" s="69">
        <v>39</v>
      </c>
      <c r="H206" s="70">
        <f>IF(ABS((((G206-C206)+(G206-E206))*I206)/100),(((G206-C206)+(G206-E206))*I206)/100," ")</f>
        <v>0.6</v>
      </c>
      <c r="I206" s="110">
        <v>4</v>
      </c>
      <c r="J206" s="72">
        <f>IF(I206,J205+D206," ")</f>
        <v>-14.205985029373707</v>
      </c>
      <c r="K206" s="68">
        <f>IF(I206,K205+F206," ")</f>
        <v>-66.51301319644348</v>
      </c>
      <c r="L206" s="73">
        <f>IF(I206,L205+H206," ")</f>
        <v>80.71899822581717</v>
      </c>
      <c r="M206" s="74">
        <v>7</v>
      </c>
      <c r="N206" s="75">
        <v>7</v>
      </c>
      <c r="O206" s="76">
        <f>IF(M206,M206-N206," ")</f>
        <v>0</v>
      </c>
      <c r="P206" s="77">
        <v>5</v>
      </c>
      <c r="Q206" s="78">
        <v>5</v>
      </c>
      <c r="R206" s="79">
        <f>IF(P206,P206-Q206," ")</f>
        <v>0</v>
      </c>
      <c r="S206" s="80">
        <v>9</v>
      </c>
      <c r="T206" s="81">
        <v>9</v>
      </c>
      <c r="U206" s="82">
        <f>IF(S206,S206-T206," ")</f>
        <v>0</v>
      </c>
      <c r="V206" s="83">
        <f>IF(M206,M206+P206+S206," ")</f>
        <v>21</v>
      </c>
      <c r="W206" s="84">
        <f>IF(N206,N206+Q206+T206," ")</f>
        <v>21</v>
      </c>
      <c r="X206" s="85">
        <f>IF(I206,O206+R206+U206," ")</f>
        <v>0</v>
      </c>
      <c r="Y206" s="61">
        <f>AVERAGE(J196:J206)</f>
        <v>-10.696894120282797</v>
      </c>
      <c r="Z206" s="61">
        <f>AVERAGE(K196:K206)</f>
        <v>-60.24937683280711</v>
      </c>
      <c r="AA206" s="61">
        <f>AVERAGE(L196:L206)</f>
        <v>70.9462709530899</v>
      </c>
      <c r="ID206" s="62"/>
    </row>
    <row r="207" spans="1:238" s="86" customFormat="1" ht="12.75">
      <c r="A207" s="63">
        <f>IF(B207,A206+1,"")</f>
        <v>203</v>
      </c>
      <c r="B207" s="64">
        <v>40191</v>
      </c>
      <c r="C207" s="65">
        <v>8</v>
      </c>
      <c r="D207" s="66">
        <f>IF(ABS((((C207-E207)+(C207-G207))*I207)/100),(((C207-E207)+(C207-G207))*I207)/100," ")</f>
        <v>1.14</v>
      </c>
      <c r="E207" s="67">
        <v>-34</v>
      </c>
      <c r="F207" s="68">
        <f>IF(ABS((((E207-C207)+(E207-G207))*I207)/100),(((E207-C207)+(E207-G207))*I207)/100," ")</f>
        <v>-1.38</v>
      </c>
      <c r="G207" s="69">
        <v>-7</v>
      </c>
      <c r="H207" s="70">
        <f>IF(ABS((((G207-C207)+(G207-E207))*I207)/100),(((G207-C207)+(G207-E207))*I207)/100," ")</f>
        <v>0.24</v>
      </c>
      <c r="I207" s="110">
        <v>2</v>
      </c>
      <c r="J207" s="72">
        <f>IF(I207,J206+D207," ")</f>
        <v>-13.065985029373707</v>
      </c>
      <c r="K207" s="68">
        <f>IF(I207,K206+F207," ")</f>
        <v>-67.89301319644348</v>
      </c>
      <c r="L207" s="73">
        <f>IF(I207,L206+H207," ")</f>
        <v>80.95899822581717</v>
      </c>
      <c r="M207" s="74">
        <v>6</v>
      </c>
      <c r="N207" s="75">
        <v>4</v>
      </c>
      <c r="O207" s="76">
        <f>IF(M207,M207-N207," ")</f>
        <v>2</v>
      </c>
      <c r="P207" s="77">
        <v>10</v>
      </c>
      <c r="Q207" s="78">
        <v>5</v>
      </c>
      <c r="R207" s="79">
        <f>IF(P207,P207-Q207," ")</f>
        <v>5</v>
      </c>
      <c r="S207" s="80">
        <v>6</v>
      </c>
      <c r="T207" s="81">
        <v>5</v>
      </c>
      <c r="U207" s="82">
        <f>IF(S207,S207-T207," ")</f>
        <v>1</v>
      </c>
      <c r="V207" s="83">
        <f>IF(M207,M207+P207+S207," ")</f>
        <v>22</v>
      </c>
      <c r="W207" s="84">
        <f>IF(N207,N207+Q207+T207," ")</f>
        <v>14</v>
      </c>
      <c r="X207" s="85">
        <f>IF(I207,O207+R207+U207," ")</f>
        <v>8</v>
      </c>
      <c r="Y207" s="61">
        <f>AVERAGE(J197:J207)</f>
        <v>-11.225985029373705</v>
      </c>
      <c r="Z207" s="61">
        <f>AVERAGE(K197:K207)</f>
        <v>-61.400285923716204</v>
      </c>
      <c r="AA207" s="61">
        <f>AVERAGE(L197:L207)</f>
        <v>72.62627095308989</v>
      </c>
      <c r="ID207" s="62"/>
    </row>
    <row r="208" spans="1:238" s="86" customFormat="1" ht="12.75">
      <c r="A208" s="63">
        <f>IF(B208,A207+1,"")</f>
        <v>204</v>
      </c>
      <c r="B208" s="64">
        <v>40220</v>
      </c>
      <c r="C208" s="65">
        <v>32</v>
      </c>
      <c r="D208" s="66">
        <f>IF(ABS((((C208-E208)+(C208-G208))*I208)/100),(((C208-E208)+(C208-G208))*I208)/100," ")</f>
        <v>-0.72</v>
      </c>
      <c r="E208" s="67">
        <v>46</v>
      </c>
      <c r="F208" s="68">
        <f>IF(ABS((((E208-C208)+(E208-G208))*I208)/100),(((E208-C208)+(E208-G208))*I208)/100," ")</f>
        <v>0.96</v>
      </c>
      <c r="G208" s="69">
        <v>36</v>
      </c>
      <c r="H208" s="70">
        <f>IF(ABS((((G208-C208)+(G208-E208))*I208)/100),(((G208-C208)+(G208-E208))*I208)/100," ")</f>
        <v>-0.24</v>
      </c>
      <c r="I208" s="110">
        <v>4</v>
      </c>
      <c r="J208" s="72">
        <f>IF(I208,J207+D208," ")</f>
        <v>-13.785985029373707</v>
      </c>
      <c r="K208" s="68">
        <f>IF(I208,K207+F208," ")</f>
        <v>-66.93301319644348</v>
      </c>
      <c r="L208" s="73">
        <f>IF(I208,L207+H208," ")</f>
        <v>80.71899822581717</v>
      </c>
      <c r="M208" s="74">
        <v>9</v>
      </c>
      <c r="N208" s="75">
        <v>9</v>
      </c>
      <c r="O208" s="76">
        <f>IF(M208,M208-N208," ")</f>
        <v>0</v>
      </c>
      <c r="P208" s="77">
        <v>5</v>
      </c>
      <c r="Q208" s="78">
        <v>5</v>
      </c>
      <c r="R208" s="79">
        <f>IF(P208,P208-Q208," ")</f>
        <v>0</v>
      </c>
      <c r="S208" s="80">
        <v>12</v>
      </c>
      <c r="T208" s="81">
        <v>11</v>
      </c>
      <c r="U208" s="82">
        <f>IF(S208,S208-T208," ")</f>
        <v>1</v>
      </c>
      <c r="V208" s="83">
        <f>IF(M208,M208+P208+S208," ")</f>
        <v>26</v>
      </c>
      <c r="W208" s="84">
        <f>IF(N208,N208+Q208+T208," ")</f>
        <v>25</v>
      </c>
      <c r="X208" s="85">
        <f>IF(I208,O208+R208+U208," ")</f>
        <v>1</v>
      </c>
      <c r="Y208" s="61">
        <f>AVERAGE(J198:J208)</f>
        <v>-11.769621393010071</v>
      </c>
      <c r="Z208" s="61">
        <f>AVERAGE(K198:K208)</f>
        <v>-62.167558650988916</v>
      </c>
      <c r="AA208" s="61">
        <f>AVERAGE(L198:L208)</f>
        <v>73.93718004399898</v>
      </c>
      <c r="ID208" s="62"/>
    </row>
    <row r="209" spans="1:238" s="86" customFormat="1" ht="12.75">
      <c r="A209" s="63">
        <f>IF(B209,A208+1,"")</f>
        <v>205</v>
      </c>
      <c r="B209" s="64">
        <v>40246</v>
      </c>
      <c r="C209" s="65">
        <v>18</v>
      </c>
      <c r="D209" s="66">
        <f>IF(ABS((((C209-E209)+(C209-G209))*I209)/100),(((C209-E209)+(C209-G209))*I209)/100," ")</f>
        <v>-0.24</v>
      </c>
      <c r="E209" s="67">
        <v>-6</v>
      </c>
      <c r="F209" s="68">
        <f>IF(ABS((((E209-C209)+(E209-G209))*I209)/100),(((E209-C209)+(E209-G209))*I209)/100," ")</f>
        <v>-3.12</v>
      </c>
      <c r="G209" s="69">
        <v>48</v>
      </c>
      <c r="H209" s="70">
        <f>IF(ABS((((G209-C209)+(G209-E209))*I209)/100),(((G209-C209)+(G209-E209))*I209)/100," ")</f>
        <v>3.36</v>
      </c>
      <c r="I209" s="110">
        <v>4</v>
      </c>
      <c r="J209" s="72">
        <f>IF(I209,J208+D209," ")</f>
        <v>-14.025985029373707</v>
      </c>
      <c r="K209" s="68">
        <f>IF(I209,K208+F209," ")</f>
        <v>-70.05301319644349</v>
      </c>
      <c r="L209" s="73">
        <f>IF(I209,L208+H209," ")</f>
        <v>84.07899822581717</v>
      </c>
      <c r="M209" s="74">
        <v>6</v>
      </c>
      <c r="N209" s="75">
        <v>5</v>
      </c>
      <c r="O209" s="76">
        <f>IF(M209,M209-N209," ")</f>
        <v>1</v>
      </c>
      <c r="P209" s="77">
        <v>5</v>
      </c>
      <c r="Q209" s="78">
        <v>3</v>
      </c>
      <c r="R209" s="79">
        <f>IF(P209,P209-Q209," ")</f>
        <v>2</v>
      </c>
      <c r="S209" s="80">
        <v>11</v>
      </c>
      <c r="T209" s="81">
        <v>9</v>
      </c>
      <c r="U209" s="82">
        <f>IF(S209,S209-T209," ")</f>
        <v>2</v>
      </c>
      <c r="V209" s="83">
        <f>IF(M209,M209+P209+S209," ")</f>
        <v>22</v>
      </c>
      <c r="W209" s="84">
        <f>IF(N209,N209+Q209+T209," ")</f>
        <v>17</v>
      </c>
      <c r="X209" s="85">
        <f>IF(I209,O209+R209+U209," ")</f>
        <v>5</v>
      </c>
      <c r="Y209" s="61">
        <f>AVERAGE(J199:J209)</f>
        <v>-12.091439574828252</v>
      </c>
      <c r="Z209" s="61">
        <f>AVERAGE(K199:K209)</f>
        <v>-63.520285923716216</v>
      </c>
      <c r="AA209" s="61">
        <f>AVERAGE(L199:L209)</f>
        <v>75.61172549854443</v>
      </c>
      <c r="ID209" s="62"/>
    </row>
    <row r="210" spans="1:238" s="86" customFormat="1" ht="12.75">
      <c r="A210" s="63">
        <f>IF(B210,A209+1,"")</f>
        <v>206</v>
      </c>
      <c r="B210" s="64">
        <v>40282</v>
      </c>
      <c r="C210" s="65">
        <v>38</v>
      </c>
      <c r="D210" s="66">
        <f>IF(ABS((((C210-E210)+(C210-G210))*I210)/100),(((C210-E210)+(C210-G210))*I210)/100," ")</f>
        <v>2.6</v>
      </c>
      <c r="E210" s="67">
        <v>-14</v>
      </c>
      <c r="F210" s="68">
        <f>IF(ABS((((E210-C210)+(E210-G210))*I210)/100),(((E210-C210)+(E210-G210))*I210)/100," ")</f>
        <v>-0.52</v>
      </c>
      <c r="G210" s="69">
        <v>-40</v>
      </c>
      <c r="H210" s="70">
        <f>IF(ABS((((G210-C210)+(G210-E210))*I210)/100),(((G210-C210)+(G210-E210))*I210)/100," ")</f>
        <v>-2.08</v>
      </c>
      <c r="I210" s="110">
        <v>2</v>
      </c>
      <c r="J210" s="72">
        <f>IF(I210,J209+D210," ")</f>
        <v>-11.425985029373708</v>
      </c>
      <c r="K210" s="68">
        <f>IF(I210,K209+F210," ")</f>
        <v>-70.57301319644348</v>
      </c>
      <c r="L210" s="73">
        <f>IF(I210,L209+H210," ")</f>
        <v>81.99899822581718</v>
      </c>
      <c r="M210" s="74">
        <v>5</v>
      </c>
      <c r="N210" s="75">
        <v>5</v>
      </c>
      <c r="O210" s="76">
        <f>IF(M210,M210-N210," ")</f>
        <v>0</v>
      </c>
      <c r="P210" s="77">
        <v>5</v>
      </c>
      <c r="Q210" s="78">
        <v>2</v>
      </c>
      <c r="R210" s="79">
        <f>IF(P210,P210-Q210," ")</f>
        <v>3</v>
      </c>
      <c r="S210" s="80">
        <v>9</v>
      </c>
      <c r="T210" s="81">
        <v>4</v>
      </c>
      <c r="U210" s="82">
        <f>IF(S210,S210-T210," ")</f>
        <v>5</v>
      </c>
      <c r="V210" s="83">
        <f>IF(M210,M210+P210+S210," ")</f>
        <v>19</v>
      </c>
      <c r="W210" s="84">
        <f>IF(N210,N210+Q210+T210," ")</f>
        <v>11</v>
      </c>
      <c r="X210" s="85">
        <f>IF(I210,O210+R210+U210," ")</f>
        <v>8</v>
      </c>
      <c r="Y210" s="61">
        <f>IF($A210,AVERAGE(J200:J210),"")</f>
        <v>-12.285985029373707</v>
      </c>
      <c r="Z210" s="61">
        <f>IF($A210,AVERAGE(K200:K210),"")</f>
        <v>-64.89846774189803</v>
      </c>
      <c r="AA210" s="61">
        <f>IF($A210,AVERAGE(L200:L210),"")</f>
        <v>77.18445277127172</v>
      </c>
      <c r="ID210" s="62"/>
    </row>
    <row r="211" spans="1:238" s="86" customFormat="1" ht="12.75">
      <c r="A211" s="63">
        <f>IF(B211,A210+1,"")</f>
        <v>207</v>
      </c>
      <c r="B211" s="64">
        <v>40316</v>
      </c>
      <c r="C211" s="65">
        <v>4</v>
      </c>
      <c r="D211" s="66">
        <f>IF(ABS((((C211-E211)+(C211-G211))*I211)/100),(((C211-E211)+(C211-G211))*I211)/100," ")</f>
        <v>0.16</v>
      </c>
      <c r="E211" s="67">
        <v>-5</v>
      </c>
      <c r="F211" s="68">
        <f>IF(ABS((((E211-C211)+(E211-G211))*I211)/100),(((E211-C211)+(E211-G211))*I211)/100," ")</f>
        <v>-0.92</v>
      </c>
      <c r="G211" s="69">
        <v>9</v>
      </c>
      <c r="H211" s="70">
        <f>IF(ABS((((G211-C211)+(G211-E211))*I211)/100),(((G211-C211)+(G211-E211))*I211)/100," ")</f>
        <v>0.76</v>
      </c>
      <c r="I211" s="110">
        <v>4</v>
      </c>
      <c r="J211" s="72">
        <f>IF(I211,J210+D211," ")</f>
        <v>-11.265985029373708</v>
      </c>
      <c r="K211" s="68">
        <f>IF(I211,K210+F211," ")</f>
        <v>-71.49301319644348</v>
      </c>
      <c r="L211" s="73">
        <f>IF(I211,L210+H211," ")</f>
        <v>82.75899822581718</v>
      </c>
      <c r="M211" s="74">
        <v>4</v>
      </c>
      <c r="N211" s="75">
        <v>3</v>
      </c>
      <c r="O211" s="76">
        <f>IF(M211,M211-N211," ")</f>
        <v>1</v>
      </c>
      <c r="P211" s="77">
        <v>3</v>
      </c>
      <c r="Q211" s="78">
        <v>2</v>
      </c>
      <c r="R211" s="79">
        <f>IF(P211,P211-Q211," ")</f>
        <v>1</v>
      </c>
      <c r="S211" s="80">
        <v>2</v>
      </c>
      <c r="T211" s="81">
        <v>2</v>
      </c>
      <c r="U211" s="82">
        <f>IF(S211,S211-T211," ")</f>
        <v>0</v>
      </c>
      <c r="V211" s="83">
        <f>IF(M211,M211+P211+S211," ")</f>
        <v>9</v>
      </c>
      <c r="W211" s="84">
        <f>IF(N211,N211+Q211+T211," ")</f>
        <v>7</v>
      </c>
      <c r="X211" s="85">
        <f>IF(I211,O211+R211+U211," ")</f>
        <v>2</v>
      </c>
      <c r="Y211" s="61">
        <f>IF($A211,AVERAGE(J201:J211),"")</f>
        <v>-12.316894120282797</v>
      </c>
      <c r="Z211" s="61">
        <f>IF($A211,AVERAGE(K201:K211),"")</f>
        <v>-66.40210410553439</v>
      </c>
      <c r="AA211" s="61">
        <f>IF($A211,AVERAGE(L201:L211),"")</f>
        <v>78.71899822581717</v>
      </c>
      <c r="AB211" s="86" t="s">
        <v>16</v>
      </c>
      <c r="ID211" s="62"/>
    </row>
    <row r="212" spans="1:238" s="86" customFormat="1" ht="12.75">
      <c r="A212" s="63">
        <f>IF(B212,A211+1,"")</f>
        <v>208</v>
      </c>
      <c r="B212" s="64">
        <v>40365</v>
      </c>
      <c r="C212" s="65">
        <v>26</v>
      </c>
      <c r="D212" s="66">
        <f>IF(ABS((((C212-E212)+(C212-G212))*I212)/100),(((C212-E212)+(C212-G212))*I212)/100," ")</f>
        <v>0.18</v>
      </c>
      <c r="E212" s="67">
        <v>22</v>
      </c>
      <c r="F212" s="68">
        <f>IF(ABS((((E212-C212)+(E212-G212))*I212)/100),(((E212-C212)+(E212-G212))*I212)/100," ")</f>
        <v>-0.06</v>
      </c>
      <c r="G212" s="69">
        <v>21</v>
      </c>
      <c r="H212" s="70">
        <f>IF(ABS((((G212-C212)+(G212-E212))*I212)/100),(((G212-C212)+(G212-E212))*I212)/100," ")</f>
        <v>-0.12</v>
      </c>
      <c r="I212" s="110">
        <v>2</v>
      </c>
      <c r="J212" s="72">
        <f>IF(I212,J211+D212," ")</f>
        <v>-11.085985029373708</v>
      </c>
      <c r="K212" s="68">
        <f>IF(I212,K211+F212," ")</f>
        <v>-71.55301319644349</v>
      </c>
      <c r="L212" s="73">
        <f>IF(I212,L211+H212," ")</f>
        <v>82.63899822581718</v>
      </c>
      <c r="M212" s="74">
        <v>11</v>
      </c>
      <c r="N212" s="75">
        <v>7</v>
      </c>
      <c r="O212" s="76">
        <f>IF(M212,M212-N212," ")</f>
        <v>4</v>
      </c>
      <c r="P212" s="77">
        <v>15</v>
      </c>
      <c r="Q212" s="78">
        <v>8</v>
      </c>
      <c r="R212" s="79">
        <f>IF(P212,P212-Q212," ")</f>
        <v>7</v>
      </c>
      <c r="S212" s="80">
        <v>15</v>
      </c>
      <c r="T212" s="81">
        <v>9</v>
      </c>
      <c r="U212" s="82">
        <f>IF(S212,S212-T212," ")</f>
        <v>6</v>
      </c>
      <c r="V212" s="83">
        <f>IF(M212,M212+P212+S212," ")</f>
        <v>41</v>
      </c>
      <c r="W212" s="84">
        <f>IF(N212,N212+Q212+T212," ")</f>
        <v>24</v>
      </c>
      <c r="X212" s="85">
        <f>IF(I212,O212+R212+U212," ")</f>
        <v>17</v>
      </c>
      <c r="Y212" s="61">
        <f>IF($A212,AVERAGE(J202:J212),"")</f>
        <v>-12.284166847555525</v>
      </c>
      <c r="Z212" s="61">
        <f>IF($A212,AVERAGE(K202:K212),"")</f>
        <v>-67.40574046917075</v>
      </c>
      <c r="AA212" s="61">
        <f>IF($A212,AVERAGE(L202:L212),"")</f>
        <v>79.68990731672628</v>
      </c>
      <c r="ID212" s="62"/>
    </row>
    <row r="213" spans="1:238" s="86" customFormat="1" ht="12.75">
      <c r="A213" s="63">
        <f>IF(B213,A212+1,"")</f>
        <v>209</v>
      </c>
      <c r="B213" s="64">
        <v>40385</v>
      </c>
      <c r="C213" s="65">
        <v>25</v>
      </c>
      <c r="D213" s="66">
        <f>IF(ABS((((C213-E213)+(C213-G213))*I213)/100),(((C213-E213)+(C213-G213))*I213)/100," ")</f>
        <v>-0.16</v>
      </c>
      <c r="E213" s="67">
        <v>18</v>
      </c>
      <c r="F213" s="68">
        <f>IF(ABS((((E213-C213)+(E213-G213))*I213)/100),(((E213-C213)+(E213-G213))*I213)/100," ")</f>
        <v>-1</v>
      </c>
      <c r="G213" s="69">
        <v>36</v>
      </c>
      <c r="H213" s="70">
        <f>IF(ABS((((G213-C213)+(G213-E213))*I213)/100),(((G213-C213)+(G213-E213))*I213)/100," ")</f>
        <v>1.16</v>
      </c>
      <c r="I213" s="110">
        <v>4</v>
      </c>
      <c r="J213" s="72">
        <f>IF(I213,J212+D213," ")</f>
        <v>-11.245985029373708</v>
      </c>
      <c r="K213" s="68">
        <f>IF(I213,K212+F213," ")</f>
        <v>-72.55301319644349</v>
      </c>
      <c r="L213" s="73">
        <f>IF(I213,L212+H213," ")</f>
        <v>83.79899822581717</v>
      </c>
      <c r="M213" s="74">
        <v>5</v>
      </c>
      <c r="N213" s="75">
        <v>5</v>
      </c>
      <c r="O213" s="76">
        <f>IF(M213,M213-N213," ")</f>
        <v>0</v>
      </c>
      <c r="P213" s="77">
        <v>6</v>
      </c>
      <c r="Q213" s="78">
        <v>5</v>
      </c>
      <c r="R213" s="79">
        <f>IF(P213,P213-Q213," ")</f>
        <v>1</v>
      </c>
      <c r="S213" s="80">
        <v>10</v>
      </c>
      <c r="T213" s="81">
        <v>8</v>
      </c>
      <c r="U213" s="82">
        <f>IF(S213,S213-T213," ")</f>
        <v>2</v>
      </c>
      <c r="V213" s="83">
        <f>IF(M213,M213+P213+S213," ")</f>
        <v>21</v>
      </c>
      <c r="W213" s="84">
        <f>IF(N213,N213+Q213+T213," ")</f>
        <v>18</v>
      </c>
      <c r="X213" s="85">
        <f>IF(I213,O213+R213+U213," ")</f>
        <v>3</v>
      </c>
      <c r="Y213" s="61">
        <f>IF($A213,AVERAGE(J203:J213),"")</f>
        <v>-12.34962139301007</v>
      </c>
      <c r="Z213" s="61">
        <f>IF($A213,AVERAGE(K203:K213),"")</f>
        <v>-68.40937683280711</v>
      </c>
      <c r="AA213" s="61">
        <f>IF($A213,AVERAGE(L203:L213),"")</f>
        <v>80.7589982258172</v>
      </c>
      <c r="ID213" s="62"/>
    </row>
    <row r="214" spans="1:238" s="86" customFormat="1" ht="12.75">
      <c r="A214" s="63">
        <f>IF(B214,A213+1,"")</f>
        <v>210</v>
      </c>
      <c r="B214" s="64">
        <v>40417</v>
      </c>
      <c r="C214" s="65">
        <v>42</v>
      </c>
      <c r="D214" s="66">
        <f>IF(ABS((((C214-E214)+(C214-G214))*I214)/100),(((C214-E214)+(C214-G214))*I214)/100," ")</f>
        <v>1.26</v>
      </c>
      <c r="E214" s="67">
        <v>50</v>
      </c>
      <c r="F214" s="68">
        <f>IF(ABS((((E214-C214)+(E214-G214))*I214)/100),(((E214-C214)+(E214-G214))*I214)/100," ")</f>
        <v>1.74</v>
      </c>
      <c r="G214" s="69">
        <v>-29</v>
      </c>
      <c r="H214" s="70">
        <f>IF(ABS((((G214-C214)+(G214-E214))*I214)/100),(((G214-C214)+(G214-E214))*I214)/100," ")</f>
        <v>-3</v>
      </c>
      <c r="I214" s="110">
        <v>2</v>
      </c>
      <c r="J214" s="72">
        <f>IF(I214,J213+D214," ")</f>
        <v>-9.985985029373708</v>
      </c>
      <c r="K214" s="68">
        <f>IF(I214,K213+F214," ")</f>
        <v>-70.81301319644349</v>
      </c>
      <c r="L214" s="73">
        <f>IF(I214,L213+H214," ")</f>
        <v>80.79899822581717</v>
      </c>
      <c r="M214" s="74">
        <v>12</v>
      </c>
      <c r="N214" s="75">
        <v>7</v>
      </c>
      <c r="O214" s="76">
        <f>IF(M214,M214-N214," ")</f>
        <v>5</v>
      </c>
      <c r="P214" s="77">
        <v>7</v>
      </c>
      <c r="Q214" s="78">
        <v>6</v>
      </c>
      <c r="R214" s="79">
        <f>IF(P214,P214-Q214," ")</f>
        <v>1</v>
      </c>
      <c r="S214" s="80">
        <v>11</v>
      </c>
      <c r="T214" s="81">
        <v>3</v>
      </c>
      <c r="U214" s="82">
        <f>IF(S214,S214-T214," ")</f>
        <v>8</v>
      </c>
      <c r="V214" s="83">
        <f>IF(M214,M214+P214+S214," ")</f>
        <v>30</v>
      </c>
      <c r="W214" s="84">
        <f>IF(N214,N214+Q214+T214," ")</f>
        <v>16</v>
      </c>
      <c r="X214" s="85">
        <f>IF(I214,O214+R214+U214," ")</f>
        <v>14</v>
      </c>
      <c r="Y214" s="61">
        <f>IF($A214,AVERAGE(J204:J214),"")</f>
        <v>-12.378712302100979</v>
      </c>
      <c r="Z214" s="61">
        <f>IF($A214,AVERAGE(K204:K214),"")</f>
        <v>-68.91301319644349</v>
      </c>
      <c r="AA214" s="61">
        <f>IF($A214,AVERAGE(L204:L214),"")</f>
        <v>81.29172549854445</v>
      </c>
      <c r="ID214" s="62"/>
    </row>
    <row r="215" spans="1:238" s="86" customFormat="1" ht="12.75">
      <c r="A215" s="63">
        <f>IF(B215,A214+1,"")</f>
        <v>211</v>
      </c>
      <c r="B215" s="64">
        <v>40456</v>
      </c>
      <c r="C215" s="65">
        <v>1</v>
      </c>
      <c r="D215" s="66">
        <f>IF(ABS((((C215-E215)+(C215-G215))*I215)/100),(((C215-E215)+(C215-G215))*I215)/100," ")</f>
        <v>-1.6</v>
      </c>
      <c r="E215" s="67">
        <v>6</v>
      </c>
      <c r="F215" s="68">
        <f>IF(ABS((((E215-C215)+(E215-G215))*I215)/100),(((E215-C215)+(E215-G215))*I215)/100," ")</f>
        <v>-1</v>
      </c>
      <c r="G215" s="69">
        <v>36</v>
      </c>
      <c r="H215" s="70">
        <f>IF(ABS((((G215-C215)+(G215-E215))*I215)/100),(((G215-C215)+(G215-E215))*I215)/100," ")</f>
        <v>2.6</v>
      </c>
      <c r="I215" s="110">
        <v>4</v>
      </c>
      <c r="J215" s="72">
        <f>IF(I215,J214+D215," ")</f>
        <v>-11.585985029373708</v>
      </c>
      <c r="K215" s="68">
        <f>IF(I215,K214+F215," ")</f>
        <v>-71.81301319644349</v>
      </c>
      <c r="L215" s="73">
        <f>IF(I215,L214+H215," ")</f>
        <v>83.39899822581717</v>
      </c>
      <c r="M215" s="74">
        <v>3</v>
      </c>
      <c r="N215" s="75">
        <v>2</v>
      </c>
      <c r="O215" s="76">
        <f>IF(M215,M215-N215," ")</f>
        <v>1</v>
      </c>
      <c r="P215" s="77">
        <v>5</v>
      </c>
      <c r="Q215" s="78">
        <v>4</v>
      </c>
      <c r="R215" s="79">
        <f>IF(P215,P215-Q215," ")</f>
        <v>1</v>
      </c>
      <c r="S215" s="80">
        <v>7</v>
      </c>
      <c r="T215" s="81">
        <v>6</v>
      </c>
      <c r="U215" s="82">
        <f>IF(S215,S215-T215," ")</f>
        <v>1</v>
      </c>
      <c r="V215" s="83">
        <f>IF(M215,M215+P215+S215," ")</f>
        <v>15</v>
      </c>
      <c r="W215" s="84">
        <f>IF(N215,N215+Q215+T215," ")</f>
        <v>12</v>
      </c>
      <c r="X215" s="85">
        <f>IF(I215,O215+R215+U215," ")</f>
        <v>3</v>
      </c>
      <c r="Y215" s="61">
        <f>IF($A215,AVERAGE(J205:J215),"")</f>
        <v>-12.473257756646435</v>
      </c>
      <c r="Z215" s="61">
        <f>IF($A215,AVERAGE(K205:K215),"")</f>
        <v>-69.52574046917076</v>
      </c>
      <c r="AA215" s="61">
        <f>IF($A215,AVERAGE(L205:L215),"")</f>
        <v>81.99899822581718</v>
      </c>
      <c r="ID215" s="62"/>
    </row>
    <row r="216" spans="1:238" s="86" customFormat="1" ht="12.75">
      <c r="A216" s="63">
        <f>IF(B216,A215+1,"")</f>
        <v>212</v>
      </c>
      <c r="B216" s="64">
        <v>40512</v>
      </c>
      <c r="C216" s="65">
        <v>31</v>
      </c>
      <c r="D216" s="66">
        <f>IF(ABS((((C216-E216)+(C216-G216))*I216)/100),(((C216-E216)+(C216-G216))*I216)/100," ")</f>
        <v>-0.44</v>
      </c>
      <c r="E216" s="67">
        <v>27</v>
      </c>
      <c r="F216" s="68">
        <f>IF(ABS((((E216-C216)+(E216-G216))*I216)/100),(((E216-C216)+(E216-G216))*I216)/100," ")</f>
        <v>-0.92</v>
      </c>
      <c r="G216" s="69">
        <v>46</v>
      </c>
      <c r="H216" s="70">
        <f>IF(ABS((((G216-C216)+(G216-E216))*I216)/100),(((G216-C216)+(G216-E216))*I216)/100," ")</f>
        <v>1.36</v>
      </c>
      <c r="I216" s="110">
        <v>4</v>
      </c>
      <c r="J216" s="72">
        <f>IF(I216,J215+D216," ")</f>
        <v>-12.025985029373707</v>
      </c>
      <c r="K216" s="68">
        <f>IF(I216,K215+F216," ")</f>
        <v>-72.7330131964435</v>
      </c>
      <c r="L216" s="73">
        <f>IF(I216,L215+H216," ")</f>
        <v>84.75899822581717</v>
      </c>
      <c r="M216" s="74">
        <v>9</v>
      </c>
      <c r="N216" s="75">
        <v>8</v>
      </c>
      <c r="O216" s="76">
        <f>IF(M216,M216-N216," ")</f>
        <v>1</v>
      </c>
      <c r="P216" s="77">
        <v>4</v>
      </c>
      <c r="Q216" s="78">
        <v>4</v>
      </c>
      <c r="R216" s="79">
        <f>IF(P216,P216-Q216," ")</f>
        <v>0</v>
      </c>
      <c r="S216" s="80">
        <v>10</v>
      </c>
      <c r="T216" s="81">
        <v>10</v>
      </c>
      <c r="U216" s="82">
        <f>IF(S216,S216-T216," ")</f>
        <v>0</v>
      </c>
      <c r="V216" s="83">
        <f>IF(M216,M216+P216+S216," ")</f>
        <v>23</v>
      </c>
      <c r="W216" s="84">
        <f>IF(N216,N216+Q216+T216," ")</f>
        <v>22</v>
      </c>
      <c r="X216" s="85">
        <f>IF(I216,O216+R216+U216," ")</f>
        <v>1</v>
      </c>
      <c r="Y216" s="61">
        <f>IF($A216,AVERAGE(J206:J216),"")</f>
        <v>-12.155075938464615</v>
      </c>
      <c r="Z216" s="61">
        <f>IF($A216,AVERAGE(K206:K216),"")</f>
        <v>-70.26574046917075</v>
      </c>
      <c r="AA216" s="61">
        <f>IF($A216,AVERAGE(L206:L216),"")</f>
        <v>82.42081640763536</v>
      </c>
      <c r="ID216" s="62"/>
    </row>
    <row r="217" spans="1:238" s="86" customFormat="1" ht="12.75">
      <c r="A217" s="63">
        <f>IF(B217,A216+1,"")</f>
        <v>213</v>
      </c>
      <c r="B217" s="64">
        <v>40554</v>
      </c>
      <c r="C217" s="65">
        <v>-4</v>
      </c>
      <c r="D217" s="66">
        <f>IF(ABS((((C217-E217)+(C217-G217))*I217)/100),(((C217-E217)+(C217-G217))*I217)/100," ")</f>
        <v>4.2</v>
      </c>
      <c r="E217" s="67">
        <v>-184</v>
      </c>
      <c r="F217" s="68">
        <f>IF(ABS((((E217-C217)+(E217-G217))*I217)/100),(((E217-C217)+(E217-G217))*I217)/100," ")</f>
        <v>-6.6</v>
      </c>
      <c r="G217" s="69">
        <v>-34</v>
      </c>
      <c r="H217" s="70">
        <f>IF(ABS((((G217-C217)+(G217-E217))*I217)/100),(((G217-C217)+(G217-E217))*I217)/100," ")</f>
        <v>2.4</v>
      </c>
      <c r="I217" s="110">
        <v>2</v>
      </c>
      <c r="J217" s="72">
        <f>IF(I217,J216+D217," ")</f>
        <v>-7.825985029373707</v>
      </c>
      <c r="K217" s="68">
        <f>IF(I217,K216+F217," ")</f>
        <v>-79.33301319644349</v>
      </c>
      <c r="L217" s="73">
        <f>IF(I217,L216+H217," ")</f>
        <v>87.15899822581717</v>
      </c>
      <c r="M217" s="74">
        <v>8</v>
      </c>
      <c r="N217" s="75">
        <v>5</v>
      </c>
      <c r="O217" s="76">
        <f>IF(M217,M217-N217," ")</f>
        <v>3</v>
      </c>
      <c r="P217" s="77">
        <v>11</v>
      </c>
      <c r="Q217" s="78">
        <v>2</v>
      </c>
      <c r="R217" s="79">
        <f>IF(P217,P217-Q217," ")</f>
        <v>9</v>
      </c>
      <c r="S217" s="80">
        <v>10</v>
      </c>
      <c r="T217" s="81">
        <v>4</v>
      </c>
      <c r="U217" s="82">
        <f>IF(S217,S217-T217," ")</f>
        <v>6</v>
      </c>
      <c r="V217" s="83">
        <f>IF(M217,M217+P217+S217," ")</f>
        <v>29</v>
      </c>
      <c r="W217" s="84">
        <f>IF(N217,N217+Q217+T217," ")</f>
        <v>11</v>
      </c>
      <c r="X217" s="85">
        <f>IF(I217,O217+R217+U217," ")</f>
        <v>18</v>
      </c>
      <c r="Y217" s="61">
        <f>IF($A217,AVERAGE(J207:J217),"")</f>
        <v>-11.575075938464616</v>
      </c>
      <c r="Z217" s="61">
        <f>IF($A217,AVERAGE(K207:K217),"")</f>
        <v>-71.4311950146253</v>
      </c>
      <c r="AA217" s="61">
        <f>IF($A217,AVERAGE(L207:L217),"")</f>
        <v>83.00627095308991</v>
      </c>
      <c r="ID217" s="62"/>
    </row>
    <row r="218" spans="1:238" s="86" customFormat="1" ht="12.75">
      <c r="A218" s="63">
        <f>IF(B218,A217+1,"")</f>
        <v>214</v>
      </c>
      <c r="B218" s="64">
        <v>40598</v>
      </c>
      <c r="C218" s="65">
        <v>10</v>
      </c>
      <c r="D218" s="66">
        <f>IF(ABS((((C218-E218)+(C218-G218))*I218)/100),(((C218-E218)+(C218-G218))*I218)/100," ")</f>
        <v>-1.04</v>
      </c>
      <c r="E218" s="67">
        <v>22</v>
      </c>
      <c r="F218" s="68">
        <f>IF(ABS((((E218-C218)+(E218-G218))*I218)/100),(((E218-C218)+(E218-G218))*I218)/100," ")</f>
        <v>0.4</v>
      </c>
      <c r="G218" s="69">
        <v>24</v>
      </c>
      <c r="H218" s="70">
        <f>IF(ABS((((G218-C218)+(G218-E218))*I218)/100),(((G218-C218)+(G218-E218))*I218)/100," ")</f>
        <v>0.64</v>
      </c>
      <c r="I218" s="110">
        <v>4</v>
      </c>
      <c r="J218" s="72">
        <f>IF(I218,J217+D218," ")</f>
        <v>-8.865985029373707</v>
      </c>
      <c r="K218" s="68">
        <f>IF(I218,K217+F218," ")</f>
        <v>-78.93301319644348</v>
      </c>
      <c r="L218" s="73">
        <f>IF(I218,L217+H218," ")</f>
        <v>87.79899822581717</v>
      </c>
      <c r="M218" s="74">
        <v>3</v>
      </c>
      <c r="N218" s="75">
        <v>3</v>
      </c>
      <c r="O218" s="76">
        <f>IF(M218,M218-N218," ")</f>
        <v>0</v>
      </c>
      <c r="P218" s="77">
        <v>5</v>
      </c>
      <c r="Q218" s="78">
        <v>5</v>
      </c>
      <c r="R218" s="79">
        <f>IF(P218,P218-Q218," ")</f>
        <v>0</v>
      </c>
      <c r="S218" s="80">
        <v>6</v>
      </c>
      <c r="T218" s="81">
        <v>5</v>
      </c>
      <c r="U218" s="82">
        <f>IF(S218,S218-T218," ")</f>
        <v>1</v>
      </c>
      <c r="V218" s="83">
        <f>IF(M218,M218+P218+S218," ")</f>
        <v>14</v>
      </c>
      <c r="W218" s="84">
        <f>IF(N218,N218+Q218+T218," ")</f>
        <v>13</v>
      </c>
      <c r="X218" s="85">
        <f>IF(I218,O218+R218+U218," ")</f>
        <v>1</v>
      </c>
      <c r="Y218" s="61">
        <f>IF($A218,AVERAGE(J208:J218),"")</f>
        <v>-11.193257756646434</v>
      </c>
      <c r="Z218" s="61">
        <f>IF($A218,AVERAGE(K208:K218),"")</f>
        <v>-72.43483137826166</v>
      </c>
      <c r="AA218" s="61">
        <f>IF($A218,AVERAGE(L208:L218),"")</f>
        <v>83.62808913490808</v>
      </c>
      <c r="ID218" s="62"/>
    </row>
    <row r="219" spans="1:238" s="86" customFormat="1" ht="12.75">
      <c r="A219" s="63">
        <f>IF(B219,A218+1,"")</f>
        <v>215</v>
      </c>
      <c r="B219" s="64">
        <v>40631</v>
      </c>
      <c r="C219" s="65">
        <v>-20</v>
      </c>
      <c r="D219" s="66">
        <f>IF(ABS((((C219-E219)+(C219-G219))*I219)/100),(((C219-E219)+(C219-G219))*I219)/100," ")</f>
        <v>-0.64</v>
      </c>
      <c r="E219" s="67">
        <v>19</v>
      </c>
      <c r="F219" s="68">
        <f>IF(ABS((((E219-C219)+(E219-G219))*I219)/100),(((E219-C219)+(E219-G219))*I219)/100," ")</f>
        <v>1.7</v>
      </c>
      <c r="G219" s="69">
        <v>-27</v>
      </c>
      <c r="H219" s="70">
        <f>IF(ABS((((G219-C219)+(G219-E219))*I219)/100),(((G219-C219)+(G219-E219))*I219)/100," ")</f>
        <v>-1.06</v>
      </c>
      <c r="I219" s="110">
        <v>2</v>
      </c>
      <c r="J219" s="72">
        <f>IF(I219,J218+D219," ")</f>
        <v>-9.505985029373708</v>
      </c>
      <c r="K219" s="68">
        <f>IF(I219,K218+F219," ")</f>
        <v>-77.23301319644348</v>
      </c>
      <c r="L219" s="73">
        <f>IF(I219,L218+H219," ")</f>
        <v>86.73899822581717</v>
      </c>
      <c r="M219" s="74">
        <v>3</v>
      </c>
      <c r="N219" s="75">
        <v>1</v>
      </c>
      <c r="O219" s="76">
        <f>IF(M219,M219-N219," ")</f>
        <v>2</v>
      </c>
      <c r="P219" s="77">
        <v>6</v>
      </c>
      <c r="Q219" s="78">
        <v>4</v>
      </c>
      <c r="R219" s="79">
        <f>IF(P219,P219-Q219," ")</f>
        <v>2</v>
      </c>
      <c r="S219" s="80">
        <v>11</v>
      </c>
      <c r="T219" s="81">
        <v>5</v>
      </c>
      <c r="U219" s="82">
        <f>IF(S219,S219-T219," ")</f>
        <v>6</v>
      </c>
      <c r="V219" s="83">
        <f>IF(M219,M219+P219+S219," ")</f>
        <v>20</v>
      </c>
      <c r="W219" s="84">
        <f>IF(N219,N219+Q219+T219," ")</f>
        <v>10</v>
      </c>
      <c r="X219" s="85">
        <f>IF(I219,O219+R219+U219," ")</f>
        <v>10</v>
      </c>
      <c r="Y219" s="61">
        <f>IF($A219,AVERAGE(J209:J219),"")</f>
        <v>-10.804166847555525</v>
      </c>
      <c r="Z219" s="61">
        <f>IF($A219,AVERAGE(K209:K219),"")</f>
        <v>-73.3711950146253</v>
      </c>
      <c r="AA219" s="61">
        <f>IF($A219,AVERAGE(L209:L219),"")</f>
        <v>84.17536186218082</v>
      </c>
      <c r="ID219" s="62"/>
    </row>
    <row r="220" spans="1:238" s="86" customFormat="1" ht="12.75">
      <c r="A220" s="63">
        <f>IF(B220,A219+1,"")</f>
        <v>216</v>
      </c>
      <c r="B220" s="64">
        <v>40661</v>
      </c>
      <c r="C220" s="65">
        <v>21</v>
      </c>
      <c r="D220" s="66">
        <f>IF(ABS((((C220-E220)+(C220-G220))*I220)/100),(((C220-E220)+(C220-G220))*I220)/100," ")</f>
        <v>0.3</v>
      </c>
      <c r="E220" s="67">
        <v>34</v>
      </c>
      <c r="F220" s="68">
        <f>IF(ABS((((E220-C220)+(E220-G220))*I220)/100),(((E220-C220)+(E220-G220))*I220)/100," ")</f>
        <v>1.08</v>
      </c>
      <c r="G220" s="69">
        <v>-7</v>
      </c>
      <c r="H220" s="70">
        <f>IF(ABS((((G220-C220)+(G220-E220))*I220)/100),(((G220-C220)+(G220-E220))*I220)/100," ")</f>
        <v>-1.38</v>
      </c>
      <c r="I220" s="110">
        <v>2</v>
      </c>
      <c r="J220" s="72">
        <f>IF(I220,J219+D220," ")</f>
        <v>-9.205985029373707</v>
      </c>
      <c r="K220" s="68">
        <f>IF(I220,K219+F220," ")</f>
        <v>-76.15301319644348</v>
      </c>
      <c r="L220" s="73">
        <f>IF(I220,L219+H220," ")</f>
        <v>85.35899822581717</v>
      </c>
      <c r="M220" s="74">
        <v>7</v>
      </c>
      <c r="N220" s="75">
        <v>5</v>
      </c>
      <c r="O220" s="76">
        <f>IF(M220,M220-N220," ")</f>
        <v>2</v>
      </c>
      <c r="P220" s="77">
        <v>13</v>
      </c>
      <c r="Q220" s="78">
        <v>8</v>
      </c>
      <c r="R220" s="79">
        <f>IF(P220,P220-Q220," ")</f>
        <v>5</v>
      </c>
      <c r="S220" s="80">
        <v>6</v>
      </c>
      <c r="T220" s="81">
        <v>3</v>
      </c>
      <c r="U220" s="82">
        <f>IF(S220,S220-T220," ")</f>
        <v>3</v>
      </c>
      <c r="V220" s="83">
        <f>IF(M220,M220+P220+S220," ")</f>
        <v>26</v>
      </c>
      <c r="W220" s="84">
        <f>IF(N220,N220+Q220+T220," ")</f>
        <v>16</v>
      </c>
      <c r="X220" s="85">
        <f>IF(I220,O220+R220+U220," ")</f>
        <v>10</v>
      </c>
      <c r="Y220" s="61">
        <f>IF($A220,AVERAGE(J210:J220),"")</f>
        <v>-10.365985029373707</v>
      </c>
      <c r="Z220" s="61">
        <f>IF($A220,AVERAGE(K210:K220),"")</f>
        <v>-73.92574046917076</v>
      </c>
      <c r="AA220" s="61">
        <f>IF($A220,AVERAGE(L210:L220),"")</f>
        <v>84.29172549854445</v>
      </c>
      <c r="ID220" s="62"/>
    </row>
    <row r="221" spans="1:238" s="86" customFormat="1" ht="12.75">
      <c r="A221" s="63">
        <f>IF(B221,A220+1,"")</f>
        <v>217</v>
      </c>
      <c r="B221" s="64">
        <v>40702</v>
      </c>
      <c r="C221" s="65">
        <v>20</v>
      </c>
      <c r="D221" s="66">
        <f>IF(ABS((((C221-E221)+(C221-G221))*I221)/100),(((C221-E221)+(C221-G221))*I221)/100," ")</f>
        <v>-0.04</v>
      </c>
      <c r="E221" s="67">
        <v>42</v>
      </c>
      <c r="F221" s="68">
        <f>IF(ABS((((E221-C221)+(E221-G221))*I221)/100),(((E221-C221)+(E221-G221))*I221)/100," ")</f>
        <v>2.6</v>
      </c>
      <c r="G221" s="69">
        <v>-1</v>
      </c>
      <c r="H221" s="70">
        <f>IF(ABS((((G221-C221)+(G221-E221))*I221)/100),(((G221-C221)+(G221-E221))*I221)/100," ")</f>
        <v>-2.56</v>
      </c>
      <c r="I221" s="110">
        <v>4</v>
      </c>
      <c r="J221" s="72">
        <f>IF(I221,J220+D221," ")</f>
        <v>-9.245985029373706</v>
      </c>
      <c r="K221" s="68">
        <f>IF(I221,K220+F221," ")</f>
        <v>-73.55301319644349</v>
      </c>
      <c r="L221" s="73">
        <f>IF(I221,L220+H221," ")</f>
        <v>82.79899822581717</v>
      </c>
      <c r="M221" s="74">
        <v>5</v>
      </c>
      <c r="N221" s="75">
        <v>5</v>
      </c>
      <c r="O221" s="76">
        <f>IF(M221,M221-N221," ")</f>
        <v>0</v>
      </c>
      <c r="P221" s="77">
        <v>8</v>
      </c>
      <c r="Q221" s="78">
        <v>7</v>
      </c>
      <c r="R221" s="79">
        <f>IF(P221,P221-Q221," ")</f>
        <v>1</v>
      </c>
      <c r="S221" s="80">
        <v>11</v>
      </c>
      <c r="T221" s="81">
        <v>8</v>
      </c>
      <c r="U221" s="82">
        <f>IF(S221,S221-T221," ")</f>
        <v>3</v>
      </c>
      <c r="V221" s="83">
        <f>IF(M221,M221+P221+S221," ")</f>
        <v>24</v>
      </c>
      <c r="W221" s="84">
        <f>IF(N221,N221+Q221+T221," ")</f>
        <v>20</v>
      </c>
      <c r="X221" s="85">
        <f>IF(I221,O221+R221+U221," ")</f>
        <v>4</v>
      </c>
      <c r="Y221" s="61">
        <f>IF($A221,AVERAGE(J211:J221),"")</f>
        <v>-10.16780321119189</v>
      </c>
      <c r="Z221" s="61">
        <f>IF($A221,AVERAGE(K211:K221),"")</f>
        <v>-74.19664956007985</v>
      </c>
      <c r="AA221" s="61">
        <f>IF($A221,AVERAGE(L211:L221),"")</f>
        <v>84.36445277127173</v>
      </c>
      <c r="ID221" s="62"/>
    </row>
    <row r="222" spans="1:238" s="86" customFormat="1" ht="12.75">
      <c r="A222" s="63">
        <f>IF(B222,A221+1,"")</f>
        <v>218</v>
      </c>
      <c r="B222" s="64">
        <v>40723</v>
      </c>
      <c r="C222" s="65">
        <v>30</v>
      </c>
      <c r="D222" s="66">
        <f>IF(ABS((((C222-E222)+(C222-G222))*I222)/100),(((C222-E222)+(C222-G222))*I222)/100," ")</f>
        <v>1.36</v>
      </c>
      <c r="E222" s="67">
        <v>6</v>
      </c>
      <c r="F222" s="68">
        <f>IF(ABS((((E222-C222)+(E222-G222))*I222)/100),(((E222-C222)+(E222-G222))*I222)/100," ")</f>
        <v>-1.52</v>
      </c>
      <c r="G222" s="69">
        <v>20</v>
      </c>
      <c r="H222" s="70">
        <f>IF(ABS((((G222-C222)+(G222-E222))*I222)/100),(((G222-C222)+(G222-E222))*I222)/100," ")</f>
        <v>0.16</v>
      </c>
      <c r="I222" s="110">
        <v>4</v>
      </c>
      <c r="J222" s="72">
        <f>IF(I222,J221+D222," ")</f>
        <v>-7.885985029373706</v>
      </c>
      <c r="K222" s="68">
        <f>IF(I222,K221+F222," ")</f>
        <v>-75.07301319644348</v>
      </c>
      <c r="L222" s="73">
        <f>IF(I222,L221+H222," ")</f>
        <v>82.95899822581717</v>
      </c>
      <c r="M222" s="74">
        <v>9</v>
      </c>
      <c r="N222" s="75">
        <v>9</v>
      </c>
      <c r="O222" s="76">
        <f>IF(M222,M222-N222," ")</f>
        <v>0</v>
      </c>
      <c r="P222" s="77">
        <v>7</v>
      </c>
      <c r="Q222" s="78">
        <v>4</v>
      </c>
      <c r="R222" s="79">
        <f>IF(P222,P222-Q222," ")</f>
        <v>3</v>
      </c>
      <c r="S222" s="80">
        <v>10</v>
      </c>
      <c r="T222" s="81">
        <v>7</v>
      </c>
      <c r="U222" s="82">
        <f>IF(S222,S222-T222," ")</f>
        <v>3</v>
      </c>
      <c r="V222" s="83">
        <f>IF(M222,M222+P222+S222," ")</f>
        <v>26</v>
      </c>
      <c r="W222" s="84">
        <f>IF(N222,N222+Q222+T222," ")</f>
        <v>20</v>
      </c>
      <c r="X222" s="85">
        <f>IF(I222,O222+R222+U222," ")</f>
        <v>6</v>
      </c>
      <c r="Y222" s="61">
        <f>IF($A222,AVERAGE(J212:J222),"")</f>
        <v>-9.860530483919161</v>
      </c>
      <c r="Z222" s="61">
        <f>IF($A222,AVERAGE(K212:K222),"")</f>
        <v>-74.5221041055344</v>
      </c>
      <c r="AA222" s="61">
        <f>IF($A222,AVERAGE(L212:L222),"")</f>
        <v>84.38263458945355</v>
      </c>
      <c r="ID222" s="62"/>
    </row>
    <row r="223" spans="1:238" s="86" customFormat="1" ht="12.75">
      <c r="A223" s="63">
        <f>IF(B223,A222+1,"")</f>
        <v>219</v>
      </c>
      <c r="B223" s="64">
        <v>40771</v>
      </c>
      <c r="C223" s="65">
        <v>29</v>
      </c>
      <c r="D223" s="66">
        <f>IF(ABS((((C223-E223)+(C223-G223))*I223)/100),(((C223-E223)+(C223-G223))*I223)/100," ")</f>
        <v>-0.12</v>
      </c>
      <c r="E223" s="67">
        <v>38</v>
      </c>
      <c r="F223" s="68">
        <f>IF(ABS((((E223-C223)+(E223-G223))*I223)/100),(((E223-C223)+(E223-G223))*I223)/100," ")</f>
        <v>0.96</v>
      </c>
      <c r="G223" s="69">
        <v>23</v>
      </c>
      <c r="H223" s="70">
        <f>IF(ABS((((G223-C223)+(G223-E223))*I223)/100),(((G223-C223)+(G223-E223))*I223)/100," ")</f>
        <v>-0.84</v>
      </c>
      <c r="I223" s="110">
        <v>4</v>
      </c>
      <c r="J223" s="72">
        <f>IF(I223,J222+D223," ")</f>
        <v>-8.005985029373706</v>
      </c>
      <c r="K223" s="68">
        <f>IF(I223,K222+F223," ")</f>
        <v>-74.11301319644349</v>
      </c>
      <c r="L223" s="73">
        <f>IF(I223,L222+H223," ")</f>
        <v>82.11899822581717</v>
      </c>
      <c r="M223" s="74">
        <v>7</v>
      </c>
      <c r="N223" s="75">
        <v>6</v>
      </c>
      <c r="O223" s="76">
        <f>IF(M223,M223-N223," ")</f>
        <v>1</v>
      </c>
      <c r="P223" s="77">
        <v>12</v>
      </c>
      <c r="Q223" s="78">
        <v>10</v>
      </c>
      <c r="R223" s="79">
        <f>IF(P223,P223-Q223," ")</f>
        <v>2</v>
      </c>
      <c r="S223" s="80">
        <v>13</v>
      </c>
      <c r="T223" s="81">
        <v>10</v>
      </c>
      <c r="U223" s="82">
        <f>IF(S223,S223-T223," ")</f>
        <v>3</v>
      </c>
      <c r="V223" s="83">
        <f>IF(M223,M223+P223+S223," ")</f>
        <v>32</v>
      </c>
      <c r="W223" s="84">
        <f>IF(N223,N223+Q223+T223," ")</f>
        <v>26</v>
      </c>
      <c r="X223" s="85">
        <f>IF(I223,O223+R223+U223," ")</f>
        <v>6</v>
      </c>
      <c r="Y223" s="61">
        <f>IF($A223,AVERAGE(J213:J223),"")</f>
        <v>-9.58053048391916</v>
      </c>
      <c r="Z223" s="61">
        <f>IF($A223,AVERAGE(K213:K223),"")</f>
        <v>-74.75483137826168</v>
      </c>
      <c r="AA223" s="61">
        <f>IF($A223,AVERAGE(L213:L223),"")</f>
        <v>84.33536186218079</v>
      </c>
      <c r="ID223" s="62"/>
    </row>
    <row r="224" spans="1:238" s="86" customFormat="1" ht="12.75">
      <c r="A224" s="63">
        <f>IF(B224,A223+1,"")</f>
        <v>220</v>
      </c>
      <c r="B224" s="64">
        <v>40850</v>
      </c>
      <c r="C224" s="65">
        <v>36</v>
      </c>
      <c r="D224" s="66">
        <f>IF(ABS((((C224-E224)+(C224-G224))*I224)/100),(((C224-E224)+(C224-G224))*I224)/100," ")</f>
        <v>0.72</v>
      </c>
      <c r="E224" s="67">
        <v>11</v>
      </c>
      <c r="F224" s="68">
        <f>IF(ABS((((E224-C224)+(E224-G224))*I224)/100),(((E224-C224)+(E224-G224))*I224)/100," ")</f>
        <v>-2.28</v>
      </c>
      <c r="G224" s="69">
        <v>43</v>
      </c>
      <c r="H224" s="70">
        <f>IF(ABS((((G224-C224)+(G224-E224))*I224)/100),(((G224-C224)+(G224-E224))*I224)/100," ")</f>
        <v>1.56</v>
      </c>
      <c r="I224" s="110">
        <v>4</v>
      </c>
      <c r="J224" s="72">
        <f>IF(I224,J223+D224," ")</f>
        <v>-7.285985029373706</v>
      </c>
      <c r="K224" s="68">
        <f>IF(I224,K223+F224," ")</f>
        <v>-76.39301319644349</v>
      </c>
      <c r="L224" s="73">
        <f>IF(I224,L223+H224," ")</f>
        <v>83.67899822581717</v>
      </c>
      <c r="M224" s="74">
        <v>8</v>
      </c>
      <c r="N224" s="75">
        <v>7</v>
      </c>
      <c r="O224" s="76">
        <f>IF(M224,M224-N224," ")</f>
        <v>1</v>
      </c>
      <c r="P224" s="77">
        <v>7</v>
      </c>
      <c r="Q224" s="78">
        <v>4</v>
      </c>
      <c r="R224" s="79">
        <f>IF(P224,P224-Q224," ")</f>
        <v>3</v>
      </c>
      <c r="S224" s="80">
        <v>11</v>
      </c>
      <c r="T224" s="81">
        <v>10</v>
      </c>
      <c r="U224" s="82">
        <f>IF(S224,S224-T224," ")</f>
        <v>1</v>
      </c>
      <c r="V224" s="83">
        <f>IF(M224,M224+P224+S224," ")</f>
        <v>26</v>
      </c>
      <c r="W224" s="84">
        <f>IF(N224,N224+Q224+T224," ")</f>
        <v>21</v>
      </c>
      <c r="X224" s="85">
        <f>IF(I224,O224+R224+U224," ")</f>
        <v>5</v>
      </c>
      <c r="Y224" s="61">
        <f>IF($A224,AVERAGE(J214:J224),"")</f>
        <v>-9.22053048391916</v>
      </c>
      <c r="Z224" s="61">
        <f>IF($A224,AVERAGE(K214:K224),"")</f>
        <v>-75.10392228735259</v>
      </c>
      <c r="AA224" s="61">
        <f>IF($A224,AVERAGE(L214:L224),"")</f>
        <v>84.32445277127171</v>
      </c>
      <c r="ID224" s="62"/>
    </row>
    <row r="225" spans="1:238" s="86" customFormat="1" ht="12.75">
      <c r="A225" s="63">
        <f>IF(B225,A224+1,"")</f>
        <v>221</v>
      </c>
      <c r="B225" s="64">
        <v>40883</v>
      </c>
      <c r="C225" s="65">
        <v>-5</v>
      </c>
      <c r="D225" s="66">
        <f>IF(ABS((((C225-E225)+(C225-G225))*I225)/100),(((C225-E225)+(C225-G225))*I225)/100," ")</f>
        <v>-0.6</v>
      </c>
      <c r="E225" s="67">
        <v>-4</v>
      </c>
      <c r="F225" s="68">
        <f>IF(ABS((((E225-C225)+(E225-G225))*I225)/100),(((E225-C225)+(E225-G225))*I225)/100," ")</f>
        <v>-0.54</v>
      </c>
      <c r="G225" s="69">
        <v>24</v>
      </c>
      <c r="H225" s="70">
        <f>IF(ABS((((G225-C225)+(G225-E225))*I225)/100),(((G225-C225)+(G225-E225))*I225)/100," ")</f>
        <v>1.14</v>
      </c>
      <c r="I225" s="110">
        <v>2</v>
      </c>
      <c r="J225" s="72">
        <f>IF(I225,J224+D225," ")</f>
        <v>-7.885985029373706</v>
      </c>
      <c r="K225" s="68">
        <f>IF(I225,K224+F225," ")</f>
        <v>-76.9330131964435</v>
      </c>
      <c r="L225" s="73">
        <f>IF(I225,L224+H225," ")</f>
        <v>84.81899822581717</v>
      </c>
      <c r="M225" s="74">
        <v>7</v>
      </c>
      <c r="N225" s="75">
        <v>4</v>
      </c>
      <c r="O225" s="76">
        <f>IF(M225,M225-N225," ")</f>
        <v>3</v>
      </c>
      <c r="P225" s="77">
        <v>6</v>
      </c>
      <c r="Q225" s="78">
        <v>4</v>
      </c>
      <c r="R225" s="79">
        <f>IF(P225,P225-Q225," ")</f>
        <v>2</v>
      </c>
      <c r="S225" s="80">
        <v>10</v>
      </c>
      <c r="T225" s="81">
        <v>6</v>
      </c>
      <c r="U225" s="82">
        <f>IF(S225,S225-T225," ")</f>
        <v>4</v>
      </c>
      <c r="V225" s="83">
        <f>IF(M225,M225+P225+S225," ")</f>
        <v>23</v>
      </c>
      <c r="W225" s="84">
        <f>IF(N225,N225+Q225+T225," ")</f>
        <v>14</v>
      </c>
      <c r="X225" s="85">
        <f>IF(I225,O225+R225+U225," ")</f>
        <v>9</v>
      </c>
      <c r="Y225" s="61">
        <f>IF($A225,AVERAGE(J215:J225),"")</f>
        <v>-9.02962139301007</v>
      </c>
      <c r="Z225" s="61">
        <f>IF($A225,AVERAGE(K215:K225),"")</f>
        <v>-75.66028592371622</v>
      </c>
      <c r="AA225" s="61">
        <f>IF($A225,AVERAGE(L215:L225),"")</f>
        <v>84.68990731672626</v>
      </c>
      <c r="ID225" s="62"/>
    </row>
    <row r="226" spans="1:238" s="86" customFormat="1" ht="12.75">
      <c r="A226" s="63">
        <f>IF(B226,A225+1,"")</f>
        <v>222</v>
      </c>
      <c r="B226" s="64">
        <v>40932</v>
      </c>
      <c r="C226" s="65">
        <v>-35</v>
      </c>
      <c r="D226" s="66">
        <f>IF(ABS((((C226-E226)+(C226-G226))*I226)/100),(((C226-E226)+(C226-G226))*I226)/100," ")</f>
        <v>-1.12</v>
      </c>
      <c r="E226" s="67">
        <v>-26</v>
      </c>
      <c r="F226" s="68">
        <f>IF(ABS((((E226-C226)+(E226-G226))*I226)/100),(((E226-C226)+(E226-G226))*I226)/100," ")</f>
        <v>-0.58</v>
      </c>
      <c r="G226" s="69">
        <v>12</v>
      </c>
      <c r="H226" s="70">
        <f>IF(ABS((((G226-C226)+(G226-E226))*I226)/100),(((G226-C226)+(G226-E226))*I226)/100," ")</f>
        <v>1.7</v>
      </c>
      <c r="I226" s="110">
        <v>2</v>
      </c>
      <c r="J226" s="72">
        <f>IF(I226,J225+D226," ")</f>
        <v>-9.005985029373706</v>
      </c>
      <c r="K226" s="68">
        <f>IF(I226,K225+F226," ")</f>
        <v>-77.5130131964435</v>
      </c>
      <c r="L226" s="73">
        <f>IF(I226,L225+H226," ")</f>
        <v>86.51899822581717</v>
      </c>
      <c r="M226" s="74">
        <v>10</v>
      </c>
      <c r="N226" s="75">
        <v>4</v>
      </c>
      <c r="O226" s="76">
        <f>IF(M226,M226-N226," ")</f>
        <v>6</v>
      </c>
      <c r="P226" s="77">
        <v>6</v>
      </c>
      <c r="Q226" s="78">
        <v>3</v>
      </c>
      <c r="R226" s="79">
        <f>IF(P226,P226-Q226," ")</f>
        <v>3</v>
      </c>
      <c r="S226" s="80">
        <v>15</v>
      </c>
      <c r="T226" s="81">
        <v>9</v>
      </c>
      <c r="U226" s="82">
        <f>IF(S226,S226-T226," ")</f>
        <v>6</v>
      </c>
      <c r="V226" s="83">
        <f>IF(M226,M226+P226+S226," ")</f>
        <v>31</v>
      </c>
      <c r="W226" s="84">
        <f>IF(N226,N226+Q226+T226," ")</f>
        <v>16</v>
      </c>
      <c r="X226" s="85">
        <f>IF(I226,O226+R226+U226," ")</f>
        <v>15</v>
      </c>
      <c r="Y226" s="61">
        <f>IF($A226,AVERAGE(J216:J226),"")</f>
        <v>-8.795075938464613</v>
      </c>
      <c r="Z226" s="61">
        <f>IF($A226,AVERAGE(K216:K226),"")</f>
        <v>-76.17846774189803</v>
      </c>
      <c r="AA226" s="61">
        <f>IF($A226,AVERAGE(L216:L226),"")</f>
        <v>84.97354368036264</v>
      </c>
      <c r="ID226" s="62"/>
    </row>
    <row r="227" spans="1:238" s="86" customFormat="1" ht="12.75">
      <c r="A227" s="63">
        <f>IF(B227,A226+1,"")</f>
        <v>223</v>
      </c>
      <c r="B227" s="64">
        <v>40975</v>
      </c>
      <c r="C227" s="65">
        <v>9</v>
      </c>
      <c r="D227" s="66">
        <f>IF(ABS((((C227-E227)+(C227-G227))*I227)/100),(((C227-E227)+(C227-G227))*I227)/100," ")</f>
        <v>-0.92</v>
      </c>
      <c r="E227" s="67">
        <v>26</v>
      </c>
      <c r="F227" s="68">
        <f>IF(ABS((((E227-C227)+(E227-G227))*I227)/100),(((E227-C227)+(E227-G227))*I227)/100," ")</f>
        <v>1.12</v>
      </c>
      <c r="G227" s="69">
        <v>15</v>
      </c>
      <c r="H227" s="70">
        <f>IF(ABS((((G227-C227)+(G227-E227))*I227)/100),(((G227-C227)+(G227-E227))*I227)/100," ")</f>
        <v>-0.2</v>
      </c>
      <c r="I227" s="110">
        <v>4</v>
      </c>
      <c r="J227" s="72">
        <f>IF(I227,J226+D227," ")</f>
        <v>-9.925985029373706</v>
      </c>
      <c r="K227" s="68">
        <f>IF(I227,K226+F227," ")</f>
        <v>-76.39301319644349</v>
      </c>
      <c r="L227" s="73">
        <f>IF(I227,L226+H227," ")</f>
        <v>86.31899822581717</v>
      </c>
      <c r="M227" s="74">
        <v>3</v>
      </c>
      <c r="N227" s="75">
        <v>2</v>
      </c>
      <c r="O227" s="76">
        <f>IF(M227,M227-N227," ")</f>
        <v>1</v>
      </c>
      <c r="P227" s="77">
        <v>6</v>
      </c>
      <c r="Q227" s="78">
        <v>6</v>
      </c>
      <c r="R227" s="79">
        <f>IF(P227,P227-Q227," ")</f>
        <v>0</v>
      </c>
      <c r="S227" s="80">
        <v>9</v>
      </c>
      <c r="T227" s="81">
        <v>7</v>
      </c>
      <c r="U227" s="82">
        <f>IF(S227,S227-T227," ")</f>
        <v>2</v>
      </c>
      <c r="V227" s="83">
        <f>IF(M227,M227+P227+S227," ")</f>
        <v>18</v>
      </c>
      <c r="W227" s="84">
        <f>IF(N227,N227+Q227+T227," ")</f>
        <v>15</v>
      </c>
      <c r="X227" s="85">
        <f>IF(I227,O227+R227+U227," ")</f>
        <v>3</v>
      </c>
      <c r="Y227" s="61">
        <f>IF($A227,AVERAGE(J217:J227),"")</f>
        <v>-8.604166847555526</v>
      </c>
      <c r="Z227" s="61">
        <f>IF($A227,AVERAGE(K217:K227),"")</f>
        <v>-76.5111950146253</v>
      </c>
      <c r="AA227" s="61">
        <f>IF($A227,AVERAGE(L217:L227),"")</f>
        <v>85.1153618621808</v>
      </c>
      <c r="ID227" s="62"/>
    </row>
    <row r="228" spans="1:238" s="86" customFormat="1" ht="12.75">
      <c r="A228" s="63">
        <f>IF(B228,A227+1,"")</f>
        <v>224</v>
      </c>
      <c r="B228" s="64">
        <v>41031</v>
      </c>
      <c r="C228" s="65">
        <v>29</v>
      </c>
      <c r="D228" s="66">
        <f>IF(ABS((((C228-E228)+(C228-G228))*I228)/100),(((C228-E228)+(C228-G228))*I228)/100," ")</f>
        <v>1.32</v>
      </c>
      <c r="E228" s="67">
        <v>14</v>
      </c>
      <c r="F228" s="68">
        <f>IF(ABS((((E228-C228)+(E228-G228))*I228)/100),(((E228-C228)+(E228-G228))*I228)/100," ")</f>
        <v>-0.48</v>
      </c>
      <c r="G228" s="69">
        <v>11</v>
      </c>
      <c r="H228" s="70">
        <f>IF(ABS((((G228-C228)+(G228-E228))*I228)/100),(((G228-C228)+(G228-E228))*I228)/100," ")</f>
        <v>-0.84</v>
      </c>
      <c r="I228" s="110">
        <v>4</v>
      </c>
      <c r="J228" s="72">
        <f>IF(I228,J227+D228," ")</f>
        <v>-8.605985029373706</v>
      </c>
      <c r="K228" s="68">
        <f>IF(I228,K227+F228," ")</f>
        <v>-76.8730131964435</v>
      </c>
      <c r="L228" s="73">
        <f>IF(I228,L227+H228," ")</f>
        <v>85.47899822581716</v>
      </c>
      <c r="M228" s="74">
        <v>8</v>
      </c>
      <c r="N228" s="75">
        <v>6</v>
      </c>
      <c r="O228" s="76">
        <f>IF(M228,M228-N228," ")</f>
        <v>2</v>
      </c>
      <c r="P228" s="77">
        <v>11</v>
      </c>
      <c r="Q228" s="78">
        <v>8</v>
      </c>
      <c r="R228" s="79">
        <f>IF(P228,P228-Q228," ")</f>
        <v>3</v>
      </c>
      <c r="S228" s="80">
        <v>7</v>
      </c>
      <c r="T228" s="81">
        <v>4</v>
      </c>
      <c r="U228" s="82">
        <f>IF(S228,S228-T228," ")</f>
        <v>3</v>
      </c>
      <c r="V228" s="83">
        <f>IF(M228,M228+P228+S228," ")</f>
        <v>26</v>
      </c>
      <c r="W228" s="84">
        <f>IF(N228,N228+Q228+T228," ")</f>
        <v>18</v>
      </c>
      <c r="X228" s="85">
        <f>IF(I228,O228+R228+U228," ")</f>
        <v>8</v>
      </c>
      <c r="Y228" s="61">
        <f>IF($A228,AVERAGE(J218:J228),"")</f>
        <v>-8.675075938464616</v>
      </c>
      <c r="Z228" s="61">
        <f>IF($A228,AVERAGE(K218:K228),"")</f>
        <v>-76.28755865098893</v>
      </c>
      <c r="AA228" s="61">
        <f>IF($A228,AVERAGE(L218:L228),"")</f>
        <v>84.96263458945353</v>
      </c>
      <c r="ID228" s="62"/>
    </row>
    <row r="229" spans="1:238" s="86" customFormat="1" ht="12.75">
      <c r="A229" s="63">
        <f>IF(B229,A228+1,"")</f>
        <v>225</v>
      </c>
      <c r="B229" s="64">
        <v>41093</v>
      </c>
      <c r="C229" s="65">
        <v>50</v>
      </c>
      <c r="D229" s="66">
        <f>IF(ABS((((C229-E229)+(C229-G229))*I229)/100),(((C229-E229)+(C229-G229))*I229)/100," ")</f>
        <v>1.8</v>
      </c>
      <c r="E229" s="67">
        <v>36</v>
      </c>
      <c r="F229" s="68">
        <f>IF(ABS((((E229-C229)+(E229-G229))*I229)/100),(((E229-C229)+(E229-G229))*I229)/100," ")</f>
        <v>0.12</v>
      </c>
      <c r="G229" s="69">
        <v>19</v>
      </c>
      <c r="H229" s="70">
        <f>IF(ABS((((G229-C229)+(G229-E229))*I229)/100),(((G229-C229)+(G229-E229))*I229)/100," ")</f>
        <v>-1.92</v>
      </c>
      <c r="I229" s="110">
        <v>4</v>
      </c>
      <c r="J229" s="72">
        <f>IF(I229,J228+D229," ")</f>
        <v>-6.805985029373706</v>
      </c>
      <c r="K229" s="68">
        <f>IF(I229,K228+F229," ")</f>
        <v>-76.75301319644349</v>
      </c>
      <c r="L229" s="73">
        <f>IF(I229,L228+H229," ")</f>
        <v>83.55899822581716</v>
      </c>
      <c r="M229" s="74">
        <v>10</v>
      </c>
      <c r="N229" s="75">
        <v>10</v>
      </c>
      <c r="O229" s="76">
        <f>IF(M229,M229-N229," ")</f>
        <v>0</v>
      </c>
      <c r="P229" s="77">
        <v>10</v>
      </c>
      <c r="Q229" s="78">
        <v>9</v>
      </c>
      <c r="R229" s="79">
        <f>IF(P229,P229-Q229," ")</f>
        <v>1</v>
      </c>
      <c r="S229" s="80">
        <v>7</v>
      </c>
      <c r="T229" s="81">
        <v>6</v>
      </c>
      <c r="U229" s="82">
        <f>IF(S229,S229-T229," ")</f>
        <v>1</v>
      </c>
      <c r="V229" s="83">
        <f>IF(M229,M229+P229+S229," ")</f>
        <v>27</v>
      </c>
      <c r="W229" s="84">
        <f>IF(N229,N229+Q229+T229," ")</f>
        <v>25</v>
      </c>
      <c r="X229" s="85">
        <f>IF(I229,O229+R229+U229," ")</f>
        <v>2</v>
      </c>
      <c r="Y229" s="61">
        <f>IF($A229,AVERAGE(J219:J229),"")</f>
        <v>-8.487803211191887</v>
      </c>
      <c r="Z229" s="61">
        <f>IF($A229,AVERAGE(K219:K229),"")</f>
        <v>-76.08937683280713</v>
      </c>
      <c r="AA229" s="61">
        <f>IF($A229,AVERAGE(L219:L229),"")</f>
        <v>84.57718004399898</v>
      </c>
      <c r="ID229" s="62"/>
    </row>
    <row r="230" spans="1:238" s="86" customFormat="1" ht="12.75">
      <c r="A230" s="63">
        <f>IF(B230,A229+1,"")</f>
        <v>226</v>
      </c>
      <c r="B230" s="64">
        <v>41142</v>
      </c>
      <c r="C230" s="65">
        <v>24</v>
      </c>
      <c r="D230" s="66" t="str">
        <f>IF(ABS((((C230-E230)+(C230-G230))*I230)/100),(((C230-E230)+(C230-G230))*I230)/100,"0")</f>
        <v>0</v>
      </c>
      <c r="E230" s="67">
        <v>16</v>
      </c>
      <c r="F230" s="68">
        <f>IF(ABS((((E230-C230)+(E230-G230))*I230)/100),(((E230-C230)+(E230-G230))*I230)/100," ")</f>
        <v>-0.48</v>
      </c>
      <c r="G230" s="69">
        <v>32</v>
      </c>
      <c r="H230" s="70">
        <f>IF(ABS((((G230-C230)+(G230-E230))*I230)/100),(((G230-C230)+(G230-E230))*I230)/100," ")</f>
        <v>0.48</v>
      </c>
      <c r="I230" s="110">
        <v>2</v>
      </c>
      <c r="J230" s="72">
        <f>IF(I230,J229+D230," ")</f>
        <v>-6.805985029373706</v>
      </c>
      <c r="K230" s="68">
        <f>IF(I230,K229+F230," ")</f>
        <v>-77.2330131964435</v>
      </c>
      <c r="L230" s="73">
        <f>IF(I230,L229+H230," ")</f>
        <v>84.03899822581717</v>
      </c>
      <c r="M230" s="74">
        <v>5</v>
      </c>
      <c r="N230" s="75">
        <v>3</v>
      </c>
      <c r="O230" s="76">
        <f>IF(M230,M230-N230," ")</f>
        <v>2</v>
      </c>
      <c r="P230" s="77">
        <v>7</v>
      </c>
      <c r="Q230" s="78">
        <v>4</v>
      </c>
      <c r="R230" s="79">
        <f>IF(P230,P230-Q230," ")</f>
        <v>3</v>
      </c>
      <c r="S230" s="80">
        <v>12</v>
      </c>
      <c r="T230" s="81">
        <v>7</v>
      </c>
      <c r="U230" s="82">
        <f>IF(S230,S230-T230," ")</f>
        <v>5</v>
      </c>
      <c r="V230" s="83">
        <f>IF(M230,M230+P230+S230," ")</f>
        <v>24</v>
      </c>
      <c r="W230" s="84">
        <f>IF(N230,N230+Q230+T230," ")</f>
        <v>14</v>
      </c>
      <c r="X230" s="85">
        <f>IF(I230,O230+R230+U230," ")</f>
        <v>10</v>
      </c>
      <c r="Y230" s="61">
        <f>IF($A230,AVERAGE(J220:J230),"")</f>
        <v>-8.24234866573734</v>
      </c>
      <c r="Z230" s="61">
        <f>IF($A230,AVERAGE(K220:K230),"")</f>
        <v>-76.08937683280712</v>
      </c>
      <c r="AA230" s="61">
        <f>IF($A230,AVERAGE(L220:L230),"")</f>
        <v>84.33172549854444</v>
      </c>
      <c r="ID230" s="62"/>
    </row>
    <row r="231" spans="1:238" s="86" customFormat="1" ht="12.75">
      <c r="A231" s="63">
        <f>IF(B231,A230+1,"")</f>
        <v>227</v>
      </c>
      <c r="B231" s="64">
        <v>41184</v>
      </c>
      <c r="C231" s="65">
        <v>-5</v>
      </c>
      <c r="D231" s="66">
        <f>IF(ABS((((C231-E231)+(C231-G231))*I231)/100),(((C231-E231)+(C231-G231))*I231)/100," ")</f>
        <v>-0.56</v>
      </c>
      <c r="E231" s="67">
        <v>3</v>
      </c>
      <c r="F231" s="68">
        <f>IF(ABS((((E231-C231)+(E231-G231))*I231)/100),(((E231-C231)+(E231-G231))*I231)/100," ")</f>
        <v>0.4</v>
      </c>
      <c r="G231" s="69">
        <v>1</v>
      </c>
      <c r="H231" s="70">
        <f>IF(ABS((((G231-C231)+(G231-E231))*I231)/100),(((G231-C231)+(G231-E231))*I231)/100," ")</f>
        <v>0.16</v>
      </c>
      <c r="I231" s="110">
        <v>4</v>
      </c>
      <c r="J231" s="72">
        <f>IF(I231,J230+D231," ")</f>
        <v>-7.3659850293737055</v>
      </c>
      <c r="K231" s="68">
        <f>IF(I231,K230+F231," ")</f>
        <v>-76.83301319644349</v>
      </c>
      <c r="L231" s="73">
        <f>IF(I231,L230+H231," ")</f>
        <v>84.19899822581716</v>
      </c>
      <c r="M231" s="74">
        <v>7</v>
      </c>
      <c r="N231" s="75">
        <v>5</v>
      </c>
      <c r="O231" s="76">
        <f>IF(M231,M231-N231," ")</f>
        <v>2</v>
      </c>
      <c r="P231" s="77">
        <v>4</v>
      </c>
      <c r="Q231" s="78">
        <v>2</v>
      </c>
      <c r="R231" s="79">
        <f>IF(P231,P231-Q231," ")</f>
        <v>2</v>
      </c>
      <c r="S231" s="80">
        <v>10</v>
      </c>
      <c r="T231" s="81">
        <v>7</v>
      </c>
      <c r="U231" s="82">
        <f>IF(S231,S231-T231," ")</f>
        <v>3</v>
      </c>
      <c r="V231" s="83">
        <f>IF(M231,M231+P231+S231," ")</f>
        <v>21</v>
      </c>
      <c r="W231" s="84">
        <f>IF(N231,N231+Q231+T231," ")</f>
        <v>14</v>
      </c>
      <c r="X231" s="85">
        <f>IF(I231,O231+R231+U231," ")</f>
        <v>7</v>
      </c>
      <c r="Y231" s="61">
        <f>IF($A231,AVERAGE(J221:J231),"")</f>
        <v>-8.075075938464614</v>
      </c>
      <c r="Z231" s="61">
        <f>IF($A231,AVERAGE(K221:K231),"")</f>
        <v>-76.15119501462532</v>
      </c>
      <c r="AA231" s="61">
        <f>IF($A231,AVERAGE(L221:L231),"")</f>
        <v>84.2262709530899</v>
      </c>
      <c r="ID231" s="62"/>
    </row>
    <row r="232" spans="1:238" s="86" customFormat="1" ht="12.75">
      <c r="A232" s="63">
        <f>IF(B232,A231+1,"")</f>
        <v>228</v>
      </c>
      <c r="B232" s="64">
        <v>41219</v>
      </c>
      <c r="C232" s="65">
        <v>43</v>
      </c>
      <c r="D232" s="66">
        <f>IF(ABS((((C232-E232)+(C232-G232))*I232)/100),(((C232-E232)+(C232-G232))*I232)/100," ")</f>
        <v>1.04</v>
      </c>
      <c r="E232" s="67">
        <v>23</v>
      </c>
      <c r="F232" s="68">
        <f>IF(ABS((((E232-C232)+(E232-G232))*I232)/100),(((E232-C232)+(E232-G232))*I232)/100," ")</f>
        <v>-1.36</v>
      </c>
      <c r="G232" s="69">
        <v>37</v>
      </c>
      <c r="H232" s="70">
        <f>IF(ABS((((G232-C232)+(G232-E232))*I232)/100),(((G232-C232)+(G232-E232))*I232)/100," ")</f>
        <v>0.32</v>
      </c>
      <c r="I232" s="110">
        <v>4</v>
      </c>
      <c r="J232" s="72">
        <f>IF(I232,J231+D232," ")</f>
        <v>-6.325985029373705</v>
      </c>
      <c r="K232" s="68">
        <f>IF(I232,K231+F232," ")</f>
        <v>-78.19301319644349</v>
      </c>
      <c r="L232" s="73">
        <f>IF(I232,L231+H232," ")</f>
        <v>84.51899822581716</v>
      </c>
      <c r="M232" s="74">
        <v>14</v>
      </c>
      <c r="N232" s="75">
        <v>11</v>
      </c>
      <c r="O232" s="76">
        <f>IF(M232,M232-N232," ")</f>
        <v>3</v>
      </c>
      <c r="P232" s="77">
        <v>8</v>
      </c>
      <c r="Q232" s="78">
        <v>6</v>
      </c>
      <c r="R232" s="79">
        <f>IF(P232,P232-Q232," ")</f>
        <v>2</v>
      </c>
      <c r="S232" s="80">
        <v>14</v>
      </c>
      <c r="T232" s="81">
        <v>12</v>
      </c>
      <c r="U232" s="82">
        <f>IF(S232,S232-T232," ")</f>
        <v>2</v>
      </c>
      <c r="V232" s="83">
        <f>IF(M232,M232+P232+S232," ")</f>
        <v>36</v>
      </c>
      <c r="W232" s="84">
        <f>IF(N232,N232+Q232+T232," ")</f>
        <v>29</v>
      </c>
      <c r="X232" s="85">
        <f>IF(I232,O232+R232+U232," ")</f>
        <v>7</v>
      </c>
      <c r="Y232" s="61">
        <f>IF($A232,AVERAGE(J222:J232),"")</f>
        <v>-7.80962139301007</v>
      </c>
      <c r="Z232" s="61">
        <f>IF($A232,AVERAGE(K222:K232),"")</f>
        <v>-76.5730131964435</v>
      </c>
      <c r="AA232" s="61">
        <f>IF($A232,AVERAGE(L222:L232),"")</f>
        <v>84.38263458945353</v>
      </c>
      <c r="ID232" s="62"/>
    </row>
    <row r="233" spans="1:238" s="86" customFormat="1" ht="12.75">
      <c r="A233" s="63">
        <f>IF(B233,A232+1,"")</f>
        <v>229</v>
      </c>
      <c r="B233" s="64">
        <v>41255</v>
      </c>
      <c r="C233" s="65">
        <v>-5</v>
      </c>
      <c r="D233" s="66">
        <f>IF(ABS((((C233-E233)+(C233-G233))*I233)/100),(((C233-E233)+(C233-G233))*I233)/100," ")</f>
        <v>-0.46</v>
      </c>
      <c r="E233" s="67">
        <v>-20</v>
      </c>
      <c r="F233" s="68">
        <f>IF(ABS((((E233-C233)+(E233-G233))*I233)/100),(((E233-C233)+(E233-G233))*I233)/100," ")</f>
        <v>-1.36</v>
      </c>
      <c r="G233" s="69">
        <v>33</v>
      </c>
      <c r="H233" s="70">
        <f>IF(ABS((((G233-C233)+(G233-E233))*I233)/100),(((G233-C233)+(G233-E233))*I233)/100," ")</f>
        <v>1.82</v>
      </c>
      <c r="I233" s="110">
        <v>2</v>
      </c>
      <c r="J233" s="72">
        <f>IF(I233,J232+D233," ")</f>
        <v>-6.785985029373705</v>
      </c>
      <c r="K233" s="68">
        <f>IF(I233,K232+F233," ")</f>
        <v>-79.55301319644349</v>
      </c>
      <c r="L233" s="73">
        <f>IF(I233,L232+H233," ")</f>
        <v>86.33899822581715</v>
      </c>
      <c r="M233" s="74">
        <v>12</v>
      </c>
      <c r="N233" s="75">
        <v>7</v>
      </c>
      <c r="O233" s="76">
        <f>IF(M233,M233-N233," ")</f>
        <v>5</v>
      </c>
      <c r="P233" s="77">
        <v>7</v>
      </c>
      <c r="Q233" s="78">
        <v>3</v>
      </c>
      <c r="R233" s="79">
        <f>IF(P233,P233-Q233," ")</f>
        <v>4</v>
      </c>
      <c r="S233" s="80">
        <v>6</v>
      </c>
      <c r="T233" s="81">
        <v>5</v>
      </c>
      <c r="U233" s="82">
        <f>IF(S233,S233-T233," ")</f>
        <v>1</v>
      </c>
      <c r="V233" s="83">
        <f>IF(M233,M233+P233+S233," ")</f>
        <v>25</v>
      </c>
      <c r="W233" s="84">
        <f>IF(N233,N233+Q233+T233," ")</f>
        <v>15</v>
      </c>
      <c r="X233" s="85">
        <f>IF(I233,O233+R233+U233," ")</f>
        <v>10</v>
      </c>
      <c r="Y233" s="61">
        <f>IF($A233,AVERAGE(J223:J233),"")</f>
        <v>-7.70962139301007</v>
      </c>
      <c r="Z233" s="61">
        <f>IF($A233,AVERAGE(K223:K233),"")</f>
        <v>-76.98028592371621</v>
      </c>
      <c r="AA233" s="61">
        <f>IF($A233,AVERAGE(L223:L233),"")</f>
        <v>84.68990731672625</v>
      </c>
      <c r="ID233" s="62"/>
    </row>
    <row r="234" spans="1:238" s="86" customFormat="1" ht="12.75">
      <c r="A234" s="63">
        <f>IF(B234,A233+1,"")</f>
        <v>230</v>
      </c>
      <c r="B234" s="64">
        <v>41296</v>
      </c>
      <c r="C234" s="65">
        <v>34</v>
      </c>
      <c r="D234" s="66">
        <f>IF(ABS((((C234-E234)+(C234-G234))*I234)/100),(((C234-E234)+(C234-G234))*I234)/100," ")</f>
        <v>1.68</v>
      </c>
      <c r="E234" s="67">
        <v>6</v>
      </c>
      <c r="F234" s="68">
        <f>IF(ABS((((E234-C234)+(E234-G234))*I234)/100),(((E234-C234)+(E234-G234))*I234)/100," ")</f>
        <v>-1.68</v>
      </c>
      <c r="G234" s="69">
        <v>20</v>
      </c>
      <c r="H234" s="70">
        <v>0</v>
      </c>
      <c r="I234" s="110">
        <v>4</v>
      </c>
      <c r="J234" s="72">
        <f>IF(I234,J233+D234," ")</f>
        <v>-5.105985029373706</v>
      </c>
      <c r="K234" s="68">
        <f>IF(I234,K233+F234," ")</f>
        <v>-81.2330131964435</v>
      </c>
      <c r="L234" s="73">
        <f>IF(I234,L233+H234," ")</f>
        <v>86.33899822581715</v>
      </c>
      <c r="M234" s="74">
        <v>7</v>
      </c>
      <c r="N234" s="75">
        <v>6</v>
      </c>
      <c r="O234" s="76">
        <f>IF(M234,M234-N234," ")</f>
        <v>1</v>
      </c>
      <c r="P234" s="77">
        <v>6</v>
      </c>
      <c r="Q234" s="78">
        <v>4</v>
      </c>
      <c r="R234" s="79">
        <f>IF(P234,P234-Q234," ")</f>
        <v>2</v>
      </c>
      <c r="S234" s="80">
        <v>5</v>
      </c>
      <c r="T234" s="81">
        <v>5</v>
      </c>
      <c r="U234" s="82">
        <f>IF(S234,S234-T234," ")</f>
        <v>0</v>
      </c>
      <c r="V234" s="83">
        <f>IF(M234,M234+P234+S234," ")</f>
        <v>18</v>
      </c>
      <c r="W234" s="84">
        <f>IF(N234,N234+Q234+T234," ")</f>
        <v>15</v>
      </c>
      <c r="X234" s="85">
        <f>IF(I234,O234+R234+U234," ")</f>
        <v>3</v>
      </c>
      <c r="Y234" s="61">
        <f>IF($A234,AVERAGE(J224:J234),"")</f>
        <v>-7.445985029373705</v>
      </c>
      <c r="Z234" s="61">
        <f>IF($A234,AVERAGE(K224:K234),"")</f>
        <v>-77.62755865098895</v>
      </c>
      <c r="AA234" s="61">
        <f>IF($A234,AVERAGE(L224:L234),"")</f>
        <v>85.07354368036262</v>
      </c>
      <c r="ID234" s="62"/>
    </row>
    <row r="235" spans="1:238" s="86" customFormat="1" ht="12.75">
      <c r="A235" s="63">
        <f>IF(B235,A234+1,"")</f>
        <v>231</v>
      </c>
      <c r="B235" s="64">
        <v>41331</v>
      </c>
      <c r="C235" s="65">
        <v>22</v>
      </c>
      <c r="D235" s="66">
        <f>IF(ABS((((C235-E235)+(C235-G235))*I235)/100),(((C235-E235)+(C235-G235))*I235)/100," ")</f>
        <v>3.1</v>
      </c>
      <c r="E235" s="67">
        <v>-61</v>
      </c>
      <c r="F235" s="68">
        <f>IF(ABS((((E235-C235)+(E235-G235))*I235)/100),(((E235-C235)+(E235-G235))*I235)/100," ")</f>
        <v>-1.88</v>
      </c>
      <c r="G235" s="69">
        <v>-50</v>
      </c>
      <c r="H235" s="70">
        <f>IF(ABS((((G235-C235)+(G235-E235))*I235)/100),(((G235-C235)+(G235-E235))*I235)/100," ")</f>
        <v>-1.22</v>
      </c>
      <c r="I235" s="110">
        <v>2</v>
      </c>
      <c r="J235" s="72">
        <f>IF(I235,J234+D235," ")</f>
        <v>-2.0059850293737056</v>
      </c>
      <c r="K235" s="68">
        <f>IF(I235,K234+F235," ")</f>
        <v>-83.11301319644349</v>
      </c>
      <c r="L235" s="73">
        <f>IF(I235,L234+H235," ")</f>
        <v>85.11899822581715</v>
      </c>
      <c r="M235" s="74">
        <v>8</v>
      </c>
      <c r="N235" s="75">
        <v>6</v>
      </c>
      <c r="O235" s="76">
        <f>IF(M235,M235-N235," ")</f>
        <v>2</v>
      </c>
      <c r="P235" s="77">
        <v>10</v>
      </c>
      <c r="Q235" s="78">
        <v>4</v>
      </c>
      <c r="R235" s="79">
        <f>IF(P235,P235-Q235," ")</f>
        <v>6</v>
      </c>
      <c r="S235" s="80">
        <v>6</v>
      </c>
      <c r="T235" s="81">
        <v>3</v>
      </c>
      <c r="U235" s="82">
        <f>IF(S235,S235-T235," ")</f>
        <v>3</v>
      </c>
      <c r="V235" s="83">
        <f>IF(M235,M235+P235+S235," ")</f>
        <v>24</v>
      </c>
      <c r="W235" s="84">
        <f>IF(N235,N235+Q235+T235," ")</f>
        <v>13</v>
      </c>
      <c r="X235" s="85">
        <f>IF(I235,O235+R235+U235," ")</f>
        <v>11</v>
      </c>
      <c r="Y235" s="61">
        <f>IF($A235,AVERAGE(J225:J235),"")</f>
        <v>-6.965985029373704</v>
      </c>
      <c r="Z235" s="61">
        <f>IF($A235,AVERAGE(K225:K235),"")</f>
        <v>-78.23846774189805</v>
      </c>
      <c r="AA235" s="61">
        <f>IF($A235,AVERAGE(L225:L235),"")</f>
        <v>85.2044527712717</v>
      </c>
      <c r="ID235" s="62"/>
    </row>
    <row r="236" spans="1:238" s="86" customFormat="1" ht="12.75">
      <c r="A236" s="63">
        <f>IF(B236,A235+1,"")</f>
        <v>232</v>
      </c>
      <c r="B236" s="64">
        <v>41373</v>
      </c>
      <c r="C236" s="65">
        <v>44</v>
      </c>
      <c r="D236" s="66">
        <f>IF(ABS((((C236-E236)+(C236-G236))*I236)/100),(((C236-E236)+(C236-G236))*I236)/100," ")</f>
        <v>2.08</v>
      </c>
      <c r="E236" s="67">
        <v>21</v>
      </c>
      <c r="F236" s="68">
        <f>IF(ABS((((E236-C236)+(E236-G236))*I236)/100),(((E236-C236)+(E236-G236))*I236)/100," ")</f>
        <v>-0.68</v>
      </c>
      <c r="G236" s="69">
        <v>15</v>
      </c>
      <c r="H236" s="70">
        <f>IF(ABS((((G236-C236)+(G236-E236))*I236)/100),(((G236-C236)+(G236-E236))*I236)/100," ")</f>
        <v>-1.4</v>
      </c>
      <c r="I236" s="110">
        <v>4</v>
      </c>
      <c r="J236" s="72">
        <f>IF(I236,J235+D236," ")</f>
        <v>0.07401497062629447</v>
      </c>
      <c r="K236" s="68">
        <f>IF(I236,K235+F236," ")</f>
        <v>-83.7930131964435</v>
      </c>
      <c r="L236" s="73">
        <f>IF(I236,L235+H236," ")</f>
        <v>83.71899822581715</v>
      </c>
      <c r="M236" s="74">
        <v>11</v>
      </c>
      <c r="N236" s="75">
        <v>10</v>
      </c>
      <c r="O236" s="76">
        <f>IF(M236,M236-N236," ")</f>
        <v>1</v>
      </c>
      <c r="P236" s="77">
        <v>5</v>
      </c>
      <c r="Q236" s="78">
        <v>5</v>
      </c>
      <c r="R236" s="79">
        <f>IF(P236,P236-Q236," ")</f>
        <v>0</v>
      </c>
      <c r="S236" s="80">
        <v>6</v>
      </c>
      <c r="T236" s="81">
        <v>6</v>
      </c>
      <c r="U236" s="82">
        <f>IF(S236,S236-T236," ")</f>
        <v>0</v>
      </c>
      <c r="V236" s="83">
        <f>IF(M236,M236+P236+S236," ")</f>
        <v>22</v>
      </c>
      <c r="W236" s="84">
        <f>IF(N236,N236+Q236+T236," ")</f>
        <v>21</v>
      </c>
      <c r="X236" s="85">
        <f>IF(I236,O236+R236+U236," ")</f>
        <v>1</v>
      </c>
      <c r="Y236" s="61">
        <f>IF($A236,AVERAGE(J226:J236),"")</f>
        <v>-6.2423486657373415</v>
      </c>
      <c r="Z236" s="61">
        <f>IF($A236,AVERAGE(K226:K236),"")</f>
        <v>-78.86210410553439</v>
      </c>
      <c r="AA236" s="61">
        <f>IF($A236,AVERAGE(L226:L236),"")</f>
        <v>85.1044527712717</v>
      </c>
      <c r="ID236" s="62"/>
    </row>
    <row r="237" spans="1:238" s="86" customFormat="1" ht="12.75">
      <c r="A237" s="63">
        <f>IF(B237,A236+1,"")</f>
        <v>233</v>
      </c>
      <c r="B237" s="64">
        <v>41410</v>
      </c>
      <c r="C237" s="65">
        <v>-15</v>
      </c>
      <c r="D237" s="66">
        <f>IF(ABS((((C237-E237)+(C237-G237))*I237)/100),(((C237-E237)+(C237-G237))*I237)/100," ")</f>
        <v>-0.58</v>
      </c>
      <c r="E237" s="67">
        <v>17</v>
      </c>
      <c r="F237" s="68">
        <f>IF(ABS((((E237-C237)+(E237-G237))*I237)/100),(((E237-C237)+(E237-G237))*I237)/100," ")</f>
        <v>1.34</v>
      </c>
      <c r="G237" s="69">
        <v>-18</v>
      </c>
      <c r="H237" s="70">
        <f>IF(ABS((((G237-C237)+(G237-E237))*I237)/100),(((G237-C237)+(G237-E237))*I237)/100," ")</f>
        <v>-0.76</v>
      </c>
      <c r="I237" s="110">
        <v>2</v>
      </c>
      <c r="J237" s="72">
        <f>IF(I237,J236+D237," ")</f>
        <v>-0.5059850293737055</v>
      </c>
      <c r="K237" s="68">
        <f>IF(I237,K236+F237," ")</f>
        <v>-82.4530131964435</v>
      </c>
      <c r="L237" s="73">
        <f>IF(I237,L236+H237," ")</f>
        <v>82.95899822581714</v>
      </c>
      <c r="M237" s="74">
        <v>7</v>
      </c>
      <c r="N237" s="75">
        <v>4</v>
      </c>
      <c r="O237" s="76">
        <f>IF(M237,M237-N237," ")</f>
        <v>3</v>
      </c>
      <c r="P237" s="77">
        <v>8</v>
      </c>
      <c r="Q237" s="78">
        <v>5</v>
      </c>
      <c r="R237" s="79">
        <f>IF(P237,P237-Q237," ")</f>
        <v>3</v>
      </c>
      <c r="S237" s="80">
        <v>11</v>
      </c>
      <c r="T237" s="81">
        <v>5</v>
      </c>
      <c r="U237" s="82">
        <f>IF(S237,S237-T237," ")</f>
        <v>6</v>
      </c>
      <c r="V237" s="83">
        <f>IF(M237,M237+P237+S237," ")</f>
        <v>26</v>
      </c>
      <c r="W237" s="84">
        <f>IF(N237,N237+Q237+T237," ")</f>
        <v>14</v>
      </c>
      <c r="X237" s="85">
        <f>IF(I237,O237+R237+U237," ")</f>
        <v>12</v>
      </c>
      <c r="Y237" s="61">
        <f>IF($A237,AVERAGE(J227:J237),"")</f>
        <v>-5.469621393010069</v>
      </c>
      <c r="Z237" s="61">
        <f>IF($A237,AVERAGE(K227:K237),"")</f>
        <v>-79.3111950146253</v>
      </c>
      <c r="AA237" s="61">
        <f>IF($A237,AVERAGE(L227:L237),"")</f>
        <v>84.78081640763533</v>
      </c>
      <c r="ID237" s="62"/>
    </row>
    <row r="238" spans="1:238" s="86" customFormat="1" ht="12.75">
      <c r="A238" s="63">
        <f>IF(B238,A237+1,"")</f>
        <v>234</v>
      </c>
      <c r="B238" s="64">
        <v>41445</v>
      </c>
      <c r="C238" s="65">
        <v>36</v>
      </c>
      <c r="D238" s="66">
        <f>IF(ABS((((C238-E238)+(C238-G238))*I238)/100),(((C238-E238)+(C238-G238))*I238)/100," ")</f>
        <v>2.24</v>
      </c>
      <c r="E238" s="67">
        <v>9</v>
      </c>
      <c r="F238" s="68">
        <f>IF(ABS((((E238-C238)+(E238-G238))*I238)/100),(((E238-C238)+(E238-G238))*I238)/100," ")</f>
        <v>-1</v>
      </c>
      <c r="G238" s="69">
        <v>7</v>
      </c>
      <c r="H238" s="70">
        <f>IF(ABS((((G238-C238)+(G238-E238))*I238)/100),(((G238-C238)+(G238-E238))*I238)/100," ")</f>
        <v>-1.24</v>
      </c>
      <c r="I238" s="110">
        <v>4</v>
      </c>
      <c r="J238" s="72">
        <f>IF(I238,J237+D238," ")</f>
        <v>1.7340149706262946</v>
      </c>
      <c r="K238" s="68">
        <f>IF(I238,K237+F238," ")</f>
        <v>-83.4530131964435</v>
      </c>
      <c r="L238" s="73">
        <f>IF(I238,L237+H238," ")</f>
        <v>81.71899822581715</v>
      </c>
      <c r="M238" s="74">
        <v>6</v>
      </c>
      <c r="N238" s="75">
        <v>6</v>
      </c>
      <c r="O238" s="76">
        <f>IF(M238,M238-N238," ")</f>
        <v>0</v>
      </c>
      <c r="P238" s="77">
        <v>2</v>
      </c>
      <c r="Q238" s="78">
        <v>2</v>
      </c>
      <c r="R238" s="79">
        <f>IF(P238,P238-Q238," ")</f>
        <v>0</v>
      </c>
      <c r="S238" s="80">
        <v>15</v>
      </c>
      <c r="T238" s="81">
        <v>11</v>
      </c>
      <c r="U238" s="82">
        <f>IF(S238,S238-T238," ")</f>
        <v>4</v>
      </c>
      <c r="V238" s="83">
        <f>IF(M238,M238+P238+S238," ")</f>
        <v>23</v>
      </c>
      <c r="W238" s="84">
        <f>IF(N238,N238+Q238+T238," ")</f>
        <v>19</v>
      </c>
      <c r="X238" s="85">
        <f>IF(I238,O238+R238+U238," ")</f>
        <v>4</v>
      </c>
      <c r="Y238" s="61">
        <f>IF($A238,AVERAGE(J228:J238),"")</f>
        <v>-4.4096213930100685</v>
      </c>
      <c r="Z238" s="61">
        <f>IF($A238,AVERAGE(K228:K238),"")</f>
        <v>-79.9530131964435</v>
      </c>
      <c r="AA238" s="61">
        <f>IF($A238,AVERAGE(L228:L238),"")</f>
        <v>84.3626345894535</v>
      </c>
      <c r="ID238" s="62"/>
    </row>
    <row r="239" spans="1:238" s="86" customFormat="1" ht="12.75">
      <c r="A239" s="63">
        <f>IF(B239,A238+1,"")</f>
        <v>235</v>
      </c>
      <c r="B239" s="64">
        <v>41493</v>
      </c>
      <c r="C239" s="65">
        <v>-70</v>
      </c>
      <c r="D239" s="66">
        <f>IF(ABS((((C239-E239)+(C239-G239))*I239)/100),(((C239-E239)+(C239-G239))*I239)/100," ")</f>
        <v>-2.52</v>
      </c>
      <c r="E239" s="67">
        <v>-14</v>
      </c>
      <c r="F239" s="68">
        <f>IF(ABS((((E239-C239)+(E239-G239))*I239)/100),(((E239-C239)+(E239-G239))*I239)/100," ")</f>
        <v>0.84</v>
      </c>
      <c r="G239" s="69">
        <v>0</v>
      </c>
      <c r="H239" s="70">
        <f>IF(ABS((((G239-C239)+(G239-E239))*I239)/100),(((G239-C239)+(G239-E239))*I239)/100," ")</f>
        <v>1.68</v>
      </c>
      <c r="I239" s="110">
        <v>2</v>
      </c>
      <c r="J239" s="72">
        <f>IF(I239,J238+D239," ")</f>
        <v>-0.7859850293737054</v>
      </c>
      <c r="K239" s="68">
        <f>IF(I239,K238+F239," ")</f>
        <v>-82.61301319644349</v>
      </c>
      <c r="L239" s="73">
        <f>IF(I239,L238+H239," ")</f>
        <v>83.39899822581715</v>
      </c>
      <c r="M239" s="74">
        <v>14</v>
      </c>
      <c r="N239" s="75">
        <v>8</v>
      </c>
      <c r="O239" s="76">
        <f>IF(M239,M239-N239," ")</f>
        <v>6</v>
      </c>
      <c r="P239" s="77">
        <v>6</v>
      </c>
      <c r="Q239" s="78">
        <v>3</v>
      </c>
      <c r="R239" s="79">
        <f>IF(P239,P239-Q239," ")</f>
        <v>3</v>
      </c>
      <c r="S239" s="80">
        <v>11</v>
      </c>
      <c r="T239" s="81">
        <v>8</v>
      </c>
      <c r="U239" s="82">
        <f>IF(S239,S239-T239," ")</f>
        <v>3</v>
      </c>
      <c r="V239" s="83">
        <f>IF(M239,M239+P239+S239," ")</f>
        <v>31</v>
      </c>
      <c r="W239" s="84">
        <f>IF(N239,N239+Q239+T239," ")</f>
        <v>19</v>
      </c>
      <c r="X239" s="85">
        <f>IF(I239,O239+R239+U239," ")</f>
        <v>12</v>
      </c>
      <c r="Y239" s="61">
        <f>IF($A239,AVERAGE(J229:J239),"")</f>
        <v>-3.698712302100978</v>
      </c>
      <c r="Z239" s="61">
        <f>IF($A239,AVERAGE(K229:K239),"")</f>
        <v>-80.47483137826168</v>
      </c>
      <c r="AA239" s="61">
        <f>IF($A239,AVERAGE(L229:L239),"")</f>
        <v>84.17354368036261</v>
      </c>
      <c r="ID239" s="62"/>
    </row>
    <row r="240" spans="1:238" s="86" customFormat="1" ht="12.75">
      <c r="A240" s="63">
        <f>IF(B240,A239+1,"")</f>
        <v>236</v>
      </c>
      <c r="B240" s="64">
        <v>41604</v>
      </c>
      <c r="C240" s="65">
        <v>37</v>
      </c>
      <c r="D240" s="66">
        <f>IF(ABS((((C240-E240)+(C240-G240))*I240)/100),(((C240-E240)+(C240-G240))*I240)/100," ")</f>
        <v>0.92</v>
      </c>
      <c r="E240" s="67">
        <v>16</v>
      </c>
      <c r="F240" s="68">
        <f>IF(ABS((((E240-C240)+(E240-G240))*I240)/100),(((E240-C240)+(E240-G240))*I240)/100," ")</f>
        <v>-1.6</v>
      </c>
      <c r="G240" s="69">
        <v>35</v>
      </c>
      <c r="H240" s="70">
        <f>IF(ABS((((G240-C240)+(G240-E240))*I240)/100),(((G240-C240)+(G240-E240))*I240)/100," ")</f>
        <v>0.68</v>
      </c>
      <c r="I240" s="110">
        <v>4</v>
      </c>
      <c r="J240" s="72">
        <f>IF(I240,J239+D240," ")</f>
        <v>0.13401497062629464</v>
      </c>
      <c r="K240" s="68">
        <f>IF(I240,K239+F240," ")</f>
        <v>-84.21301319644348</v>
      </c>
      <c r="L240" s="73">
        <f>IF(I240,L239+H240," ")</f>
        <v>84.07899822581716</v>
      </c>
      <c r="M240" s="74">
        <v>10</v>
      </c>
      <c r="N240" s="75">
        <v>9</v>
      </c>
      <c r="O240" s="76">
        <f>IF(M240,M240-N240," ")</f>
        <v>1</v>
      </c>
      <c r="P240" s="77">
        <v>6</v>
      </c>
      <c r="Q240" s="78">
        <v>5</v>
      </c>
      <c r="R240" s="79">
        <f>IF(P240,P240-Q240," ")</f>
        <v>1</v>
      </c>
      <c r="S240" s="80">
        <v>13</v>
      </c>
      <c r="T240" s="81">
        <v>10</v>
      </c>
      <c r="U240" s="82">
        <f>IF(S240,S240-T240," ")</f>
        <v>3</v>
      </c>
      <c r="V240" s="83">
        <f>IF(M240,M240+P240+S240," ")</f>
        <v>29</v>
      </c>
      <c r="W240" s="84">
        <f>IF(N240,N240+Q240+T240," ")</f>
        <v>24</v>
      </c>
      <c r="X240" s="85">
        <f>IF(I240,O240+R240+U240," ")</f>
        <v>5</v>
      </c>
      <c r="Y240" s="61">
        <f>IF($A240,AVERAGE(J230:J240),"")</f>
        <v>-3.067803211191887</v>
      </c>
      <c r="Z240" s="61">
        <f>IF($A240,AVERAGE(K230:K240),"")</f>
        <v>-81.1530131964435</v>
      </c>
      <c r="AA240" s="61">
        <f>IF($A240,AVERAGE(L230:L240),"")</f>
        <v>84.22081640763533</v>
      </c>
      <c r="ID240" s="62"/>
    </row>
    <row r="241" spans="1:238" s="86" customFormat="1" ht="12.75">
      <c r="A241" s="63">
        <f>IF(B241,A240+1,"")</f>
        <v>237</v>
      </c>
      <c r="B241" s="64">
        <v>41653</v>
      </c>
      <c r="C241" s="65">
        <v>32</v>
      </c>
      <c r="D241" s="66">
        <f>IF(ABS((((C241-E241)+(C241-G241))*I241)/100),(((C241-E241)+(C241-G241))*I241)/100," ")</f>
        <v>1.28</v>
      </c>
      <c r="E241" s="67">
        <v>-1</v>
      </c>
      <c r="F241" s="68">
        <f>IF(ABS((((E241-C241)+(E241-G241))*I241)/100),(((E241-C241)+(E241-G241))*I241)/100," ")</f>
        <v>-2.68</v>
      </c>
      <c r="G241" s="69">
        <v>33</v>
      </c>
      <c r="H241" s="70">
        <f>IF(ABS((((G241-C241)+(G241-E241))*I241)/100),(((G241-C241)+(G241-E241))*I241)/100," ")</f>
        <v>1.4</v>
      </c>
      <c r="I241" s="110">
        <v>4</v>
      </c>
      <c r="J241" s="72">
        <f>IF(I241,J240+D241," ")</f>
        <v>1.4140149706262948</v>
      </c>
      <c r="K241" s="68">
        <f>IF(I241,K240+F241," ")</f>
        <v>-86.89301319644349</v>
      </c>
      <c r="L241" s="73">
        <f>IF(I241,L240+H241," ")</f>
        <v>85.47899822581716</v>
      </c>
      <c r="M241" s="74">
        <v>6</v>
      </c>
      <c r="N241" s="75">
        <v>6</v>
      </c>
      <c r="O241" s="76">
        <f>IF(M241,M241-N241," ")</f>
        <v>0</v>
      </c>
      <c r="P241" s="77">
        <v>7</v>
      </c>
      <c r="Q241" s="78">
        <v>4</v>
      </c>
      <c r="R241" s="79">
        <f>IF(P241,P241-Q241," ")</f>
        <v>3</v>
      </c>
      <c r="S241" s="80">
        <v>16</v>
      </c>
      <c r="T241" s="81">
        <v>13</v>
      </c>
      <c r="U241" s="82">
        <f>IF(S241,S241-T241," ")</f>
        <v>3</v>
      </c>
      <c r="V241" s="83">
        <f>IF(M241,M241+P241+S241," ")</f>
        <v>29</v>
      </c>
      <c r="W241" s="84">
        <f>IF(N241,N241+Q241+T241," ")</f>
        <v>23</v>
      </c>
      <c r="X241" s="85">
        <f>IF(I241,O241+R241+U241," ")</f>
        <v>6</v>
      </c>
      <c r="Y241" s="61">
        <f>IF($A241,AVERAGE(J231:J241),"")</f>
        <v>-2.3205304839191596</v>
      </c>
      <c r="Z241" s="61">
        <f>IF($A241,AVERAGE(K231:K241),"")</f>
        <v>-82.03119501462531</v>
      </c>
      <c r="AA241" s="61">
        <f>IF($A241,AVERAGE(L231:L241),"")</f>
        <v>84.35172549854443</v>
      </c>
      <c r="ID241" s="62"/>
    </row>
    <row r="242" spans="1:238" s="86" customFormat="1" ht="12.75">
      <c r="A242" s="63">
        <f>IF(B242,A241+1,"")</f>
        <v>238</v>
      </c>
      <c r="B242" s="64">
        <v>41716</v>
      </c>
      <c r="C242" s="65">
        <v>-55</v>
      </c>
      <c r="D242" s="66">
        <f>IF(ABS((((C242-E242)+(C242-G242))*I242)/100),(((C242-E242)+(C242-G242))*I242)/100," ")</f>
        <v>-3.58</v>
      </c>
      <c r="E242" s="67">
        <v>1</v>
      </c>
      <c r="F242" s="68">
        <f>IF(ABS((((E242-C242)+(E242-G242))*I242)/100),(((E242-C242)+(E242-G242))*I242)/100," ")</f>
        <v>-0.22</v>
      </c>
      <c r="G242" s="69">
        <v>68</v>
      </c>
      <c r="H242" s="70">
        <f>IF(ABS((((G242-C242)+(G242-E242))*I242)/100),(((G242-C242)+(G242-E242))*I242)/100," ")</f>
        <v>3.8</v>
      </c>
      <c r="I242" s="110">
        <v>2</v>
      </c>
      <c r="J242" s="72">
        <f>IF(I242,J241+D242," ")</f>
        <v>-2.1659850293737053</v>
      </c>
      <c r="K242" s="68">
        <f>IF(I242,K241+F242," ")</f>
        <v>-87.11301319644349</v>
      </c>
      <c r="L242" s="73">
        <f>IF(I242,L241+H242," ")</f>
        <v>89.27899822581716</v>
      </c>
      <c r="M242" s="74">
        <v>12</v>
      </c>
      <c r="N242" s="75">
        <v>4</v>
      </c>
      <c r="O242" s="76">
        <f>IF(M242,M242-N242," ")</f>
        <v>8</v>
      </c>
      <c r="P242" s="77">
        <v>13</v>
      </c>
      <c r="Q242" s="78">
        <v>6</v>
      </c>
      <c r="R242" s="79">
        <f>IF(P242,P242-Q242," ")</f>
        <v>7</v>
      </c>
      <c r="S242" s="80">
        <v>12</v>
      </c>
      <c r="T242" s="81">
        <v>8</v>
      </c>
      <c r="U242" s="82">
        <f>IF(S242,S242-T242," ")</f>
        <v>4</v>
      </c>
      <c r="V242" s="83">
        <f>IF(M242,M242+P242+S242," ")</f>
        <v>37</v>
      </c>
      <c r="W242" s="84">
        <f>IF(N242,N242+Q242+T242," ")</f>
        <v>18</v>
      </c>
      <c r="X242" s="85">
        <f>IF(I242,O242+R242+U242," ")</f>
        <v>19</v>
      </c>
      <c r="Y242" s="61">
        <f>IF($A242,AVERAGE(J232:J242),"")</f>
        <v>-1.8478032111918872</v>
      </c>
      <c r="Z242" s="61">
        <f>IF($A242,AVERAGE(K232:K242),"")</f>
        <v>-82.96574046917077</v>
      </c>
      <c r="AA242" s="61">
        <f>IF($A242,AVERAGE(L232:L242),"")</f>
        <v>84.8135436803626</v>
      </c>
      <c r="ID242" s="62"/>
    </row>
    <row r="243" spans="1:238" s="86" customFormat="1" ht="12.75">
      <c r="A243" s="63">
        <f>IF(B243,A242+1,"")</f>
        <v>239</v>
      </c>
      <c r="B243" s="64">
        <v>41772</v>
      </c>
      <c r="C243" s="65">
        <v>9</v>
      </c>
      <c r="D243" s="66">
        <f>IF(ABS((((C243-E243)+(C243-G243))*I243)/100),(((C243-E243)+(C243-G243))*I243)/100," ")</f>
        <v>0.56</v>
      </c>
      <c r="E243" s="67">
        <v>0</v>
      </c>
      <c r="F243" s="68">
        <f>IF(ABS((((E243-C243)+(E243-G243))*I243)/100),(((E243-C243)+(E243-G243))*I243)/100," ")</f>
        <v>-0.52</v>
      </c>
      <c r="G243" s="69">
        <v>4</v>
      </c>
      <c r="H243" s="70">
        <f>IF(ABS((((G243-C243)+(G243-E243))*I243)/100),(((G243-C243)+(G243-E243))*I243)/100," ")</f>
        <v>-0.04</v>
      </c>
      <c r="I243" s="110">
        <v>4</v>
      </c>
      <c r="J243" s="72">
        <f>IF(I243,J242+D243," ")</f>
        <v>-1.6059850293737052</v>
      </c>
      <c r="K243" s="68">
        <f>IF(I243,K242+F243," ")</f>
        <v>-87.63301319644349</v>
      </c>
      <c r="L243" s="73">
        <f>IF(I243,L242+H243," ")</f>
        <v>89.23899822581716</v>
      </c>
      <c r="M243" s="74">
        <v>3</v>
      </c>
      <c r="N243" s="75">
        <v>3</v>
      </c>
      <c r="O243" s="76">
        <f>IF(M243,M243-N243," ")</f>
        <v>0</v>
      </c>
      <c r="P243" s="77">
        <v>3</v>
      </c>
      <c r="Q243" s="78">
        <v>2</v>
      </c>
      <c r="R243" s="79">
        <f>IF(P243,P243-Q243," ")</f>
        <v>1</v>
      </c>
      <c r="S243" s="80">
        <v>2</v>
      </c>
      <c r="T243" s="81">
        <v>2</v>
      </c>
      <c r="U243" s="82">
        <f>IF(S243,S243-T243," ")</f>
        <v>0</v>
      </c>
      <c r="V243" s="83">
        <f>IF(M243,M243+P243+S243," ")</f>
        <v>8</v>
      </c>
      <c r="W243" s="84">
        <f>IF(N243,N243+Q243+T243," ")</f>
        <v>7</v>
      </c>
      <c r="X243" s="85">
        <f>IF(I243,O243+R243+U243," ")</f>
        <v>1</v>
      </c>
      <c r="Y243" s="61">
        <f>IF($A243,AVERAGE(J233:J243),"")</f>
        <v>-1.4187123021009782</v>
      </c>
      <c r="Z243" s="61">
        <f>IF($A243,AVERAGE(K233:K243),"")</f>
        <v>-83.82392228735257</v>
      </c>
      <c r="AA243" s="61">
        <f>IF($A243,AVERAGE(L233:L243),"")</f>
        <v>85.2426345894535</v>
      </c>
      <c r="ID243" s="62"/>
    </row>
    <row r="244" spans="1:238" s="86" customFormat="1" ht="12.75">
      <c r="A244" s="63">
        <f>IF(B244,A243+1,"")</f>
        <v>240</v>
      </c>
      <c r="B244" s="64">
        <v>41870</v>
      </c>
      <c r="C244" s="65">
        <v>10</v>
      </c>
      <c r="D244" s="66">
        <f>IF(ABS((((C244-E244)+(C244-G244))*I244)/100),(((C244-E244)+(C244-G244))*I244)/100," ")</f>
        <v>-0.76</v>
      </c>
      <c r="E244" s="67">
        <v>37</v>
      </c>
      <c r="F244" s="68">
        <f>IF(ABS((((E244-C244)+(E244-G244))*I244)/100),(((E244-C244)+(E244-G244))*I244)/100," ")</f>
        <v>2.48</v>
      </c>
      <c r="G244" s="69">
        <v>2</v>
      </c>
      <c r="H244" s="70">
        <f>IF(ABS((((G244-C244)+(G244-E244))*I244)/100),(((G244-C244)+(G244-E244))*I244)/100," ")</f>
        <v>-1.72</v>
      </c>
      <c r="I244" s="110">
        <v>4</v>
      </c>
      <c r="J244" s="72">
        <f>IF(I244,J243+D244," ")</f>
        <v>-2.3659850293737055</v>
      </c>
      <c r="K244" s="68">
        <f>IF(I244,K243+F244," ")</f>
        <v>-85.15301319644348</v>
      </c>
      <c r="L244" s="73">
        <f>IF(I244,L243+H244," ")</f>
        <v>87.51899822581716</v>
      </c>
      <c r="M244" s="74">
        <v>5</v>
      </c>
      <c r="N244" s="75">
        <v>3</v>
      </c>
      <c r="O244" s="76">
        <f>IF(M244,M244-N244," ")</f>
        <v>2</v>
      </c>
      <c r="P244" s="77">
        <v>9</v>
      </c>
      <c r="Q244" s="78">
        <v>8</v>
      </c>
      <c r="R244" s="79">
        <f>IF(P244,P244-Q244," ")</f>
        <v>1</v>
      </c>
      <c r="S244" s="80">
        <v>10</v>
      </c>
      <c r="T244" s="81">
        <v>7</v>
      </c>
      <c r="U244" s="82">
        <f>IF(S244,S244-T244," ")</f>
        <v>3</v>
      </c>
      <c r="V244" s="83">
        <f>IF(M244,M244+P244+S244," ")</f>
        <v>24</v>
      </c>
      <c r="W244" s="84">
        <f>IF(N244,N244+Q244+T244," ")</f>
        <v>18</v>
      </c>
      <c r="X244" s="85">
        <f>IF(I244,O244+R244+U244," ")</f>
        <v>6</v>
      </c>
      <c r="Y244" s="61">
        <f>IF($A244,AVERAGE(J234:J244),"")</f>
        <v>-1.0168941202827964</v>
      </c>
      <c r="Z244" s="61">
        <f>IF($A244,AVERAGE(K234:K244),"")</f>
        <v>-84.33301319644349</v>
      </c>
      <c r="AA244" s="61">
        <f>IF($A244,AVERAGE(L234:L244),"")</f>
        <v>85.34990731672623</v>
      </c>
      <c r="ID244" s="62"/>
    </row>
    <row r="245" spans="1:238" s="86" customFormat="1" ht="12.75">
      <c r="A245" s="63">
        <f>IF(B245,A244+1,"")</f>
        <v>241</v>
      </c>
      <c r="B245" s="64">
        <v>41912</v>
      </c>
      <c r="C245" s="65">
        <v>25</v>
      </c>
      <c r="D245" s="66">
        <f>IF(ABS((((C245-E245)+(C245-G245))*I245)/100),(((C245-E245)+(C245-G245))*I245)/100," ")</f>
        <v>1.48</v>
      </c>
      <c r="E245" s="67">
        <v>38</v>
      </c>
      <c r="F245" s="68">
        <f>IF(ABS((((E245-C245)+(E245-G245))*I245)/100),(((E245-C245)+(E245-G245))*I245)/100," ")</f>
        <v>2.26</v>
      </c>
      <c r="G245" s="69">
        <v>-62</v>
      </c>
      <c r="H245" s="70">
        <f>IF(ABS((((G245-C245)+(G245-E245))*I245)/100),(((G245-C245)+(G245-E245))*I245)/100," ")</f>
        <v>-3.74</v>
      </c>
      <c r="I245" s="110">
        <v>2</v>
      </c>
      <c r="J245" s="72">
        <f>IF(I245,J244+D245," ")</f>
        <v>-0.8859850293737055</v>
      </c>
      <c r="K245" s="68">
        <f>IF(I245,K244+F245," ")</f>
        <v>-82.89301319644348</v>
      </c>
      <c r="L245" s="73">
        <f>IF(I245,L244+H245," ")</f>
        <v>83.77899822581716</v>
      </c>
      <c r="M245" s="74">
        <v>7</v>
      </c>
      <c r="N245" s="75">
        <v>5</v>
      </c>
      <c r="O245" s="76">
        <f>IF(M245,M245-N245," ")</f>
        <v>2</v>
      </c>
      <c r="P245" s="77">
        <v>7</v>
      </c>
      <c r="Q245" s="78">
        <v>6</v>
      </c>
      <c r="R245" s="79">
        <f>IF(P245,P245-Q245," ")</f>
        <v>1</v>
      </c>
      <c r="S245" s="80">
        <v>6</v>
      </c>
      <c r="T245" s="81">
        <v>1</v>
      </c>
      <c r="U245" s="82">
        <f>IF(S245,S245-T245," ")</f>
        <v>5</v>
      </c>
      <c r="V245" s="83">
        <f>IF(M245,M245+P245+S245," ")</f>
        <v>20</v>
      </c>
      <c r="W245" s="84">
        <f>IF(N245,N245+Q245+T245," ")</f>
        <v>12</v>
      </c>
      <c r="X245" s="85">
        <f>IF(I245,O245+R245+U245," ")</f>
        <v>8</v>
      </c>
      <c r="Y245" s="61">
        <f>IF($A245,AVERAGE(J235:J245),"")</f>
        <v>-0.6332577566464327</v>
      </c>
      <c r="Z245" s="61">
        <f>IF($A245,AVERAGE(K235:K245),"")</f>
        <v>-84.48392228735257</v>
      </c>
      <c r="AA245" s="61">
        <f>IF($A245,AVERAGE(L235:L245),"")</f>
        <v>85.11718004399897</v>
      </c>
      <c r="ID245" s="62"/>
    </row>
    <row r="246" spans="1:238" s="86" customFormat="1" ht="12.75">
      <c r="A246" s="63">
        <f>IF(B246,A245+1,"")</f>
        <v>242</v>
      </c>
      <c r="B246" s="64">
        <v>41961</v>
      </c>
      <c r="C246" s="65">
        <v>18</v>
      </c>
      <c r="D246" s="66">
        <f>IF(ABS((((C246-E246)+(C246-G246))*I246)/100),(((C246-E246)+(C246-G246))*I246)/100," ")</f>
        <v>-0.8</v>
      </c>
      <c r="E246" s="67">
        <v>19</v>
      </c>
      <c r="F246" s="68">
        <f>IF(ABS((((E246-C246)+(E246-G246))*I246)/100),(((E246-C246)+(E246-G246))*I246)/100," ")</f>
        <v>-0.68</v>
      </c>
      <c r="G246" s="69">
        <v>37</v>
      </c>
      <c r="H246" s="70">
        <f>IF(ABS((((G246-C246)+(G246-E246))*I246)/100),(((G246-C246)+(G246-E246))*I246)/100," ")</f>
        <v>1.48</v>
      </c>
      <c r="I246" s="110">
        <v>4</v>
      </c>
      <c r="J246" s="72">
        <f>IF(I246,J245+D246," ")</f>
        <v>-1.6859850293737055</v>
      </c>
      <c r="K246" s="68">
        <f>IF(I246,K245+F246," ")</f>
        <v>-83.57301319644348</v>
      </c>
      <c r="L246" s="73">
        <f>IF(I246,L245+H246," ")</f>
        <v>85.25899822581717</v>
      </c>
      <c r="M246" s="74">
        <v>6</v>
      </c>
      <c r="N246" s="75">
        <v>5</v>
      </c>
      <c r="O246" s="76">
        <f>IF(M246,M246-N246," ")</f>
        <v>1</v>
      </c>
      <c r="P246" s="77">
        <v>3</v>
      </c>
      <c r="Q246" s="78">
        <v>3</v>
      </c>
      <c r="R246" s="79">
        <f>IF(P246,P246-Q246," ")</f>
        <v>0</v>
      </c>
      <c r="S246" s="80">
        <v>10</v>
      </c>
      <c r="T246" s="81">
        <v>9</v>
      </c>
      <c r="U246" s="82">
        <f>IF(S246,S246-T246," ")</f>
        <v>1</v>
      </c>
      <c r="V246" s="83">
        <f>IF(M246,M246+P246+S246," ")</f>
        <v>19</v>
      </c>
      <c r="W246" s="84">
        <f>IF(N246,N246+Q246+T246," ")</f>
        <v>17</v>
      </c>
      <c r="X246" s="85">
        <f>IF(I246,O246+R246+U246," ")</f>
        <v>2</v>
      </c>
      <c r="Y246" s="61">
        <f>IF($A246,AVERAGE(J236:J246),"")</f>
        <v>-0.6041668475555236</v>
      </c>
      <c r="Z246" s="61">
        <f>IF($A246,AVERAGE(K236:K246),"")</f>
        <v>-84.52574046917076</v>
      </c>
      <c r="AA246" s="61">
        <f>IF($A246,AVERAGE(L236:L246),"")</f>
        <v>85.12990731672625</v>
      </c>
      <c r="ID246" s="62"/>
    </row>
    <row r="247" spans="1:238" s="86" customFormat="1" ht="12.75">
      <c r="A247" s="63">
        <f>IF(B247,A246+1,"")</f>
        <v>243</v>
      </c>
      <c r="B247" s="64">
        <v>41990</v>
      </c>
      <c r="C247" s="65">
        <v>2</v>
      </c>
      <c r="D247" s="66">
        <f>IF(ABS((((C247-E247)+(C247-G247))*I247)/100),(((C247-E247)+(C247-G247))*I247)/100," ")</f>
        <v>-1.64</v>
      </c>
      <c r="E247" s="67">
        <v>22</v>
      </c>
      <c r="F247" s="68">
        <f>IF(ABS((((E247-C247)+(E247-G247))*I247)/100),(((E247-C247)+(E247-G247))*I247)/100," ")</f>
        <v>0.76</v>
      </c>
      <c r="G247" s="69">
        <v>23</v>
      </c>
      <c r="H247" s="70">
        <f>IF(ABS((((G247-C247)+(G247-E247))*I247)/100),(((G247-C247)+(G247-E247))*I247)/100," ")</f>
        <v>0.88</v>
      </c>
      <c r="I247" s="110">
        <v>4</v>
      </c>
      <c r="J247" s="72">
        <f>IF(I247,J246+D247," ")</f>
        <v>-3.3259850293737054</v>
      </c>
      <c r="K247" s="68">
        <f>IF(I247,K246+F247," ")</f>
        <v>-82.81301319644348</v>
      </c>
      <c r="L247" s="73">
        <f>IF(I247,L246+H247," ")</f>
        <v>86.13899822581716</v>
      </c>
      <c r="M247" s="74">
        <v>7</v>
      </c>
      <c r="N247" s="75">
        <v>5</v>
      </c>
      <c r="O247" s="76">
        <f>IF(M247,M247-N247," ")</f>
        <v>2</v>
      </c>
      <c r="P247" s="77">
        <v>4</v>
      </c>
      <c r="Q247" s="78">
        <v>4</v>
      </c>
      <c r="R247" s="79">
        <f>IF(P247,P247-Q247," ")</f>
        <v>0</v>
      </c>
      <c r="S247" s="80">
        <v>10</v>
      </c>
      <c r="T247" s="81">
        <v>8</v>
      </c>
      <c r="U247" s="82">
        <f>IF(S247,S247-T247," ")</f>
        <v>2</v>
      </c>
      <c r="V247" s="83">
        <f>IF(M247,M247+P247+S247," ")</f>
        <v>21</v>
      </c>
      <c r="W247" s="84">
        <f>IF(N247,N247+Q247+T247," ")</f>
        <v>17</v>
      </c>
      <c r="X247" s="85">
        <f>IF(I247,O247+R247+U247," ")</f>
        <v>4</v>
      </c>
      <c r="Y247" s="61">
        <f>IF($A247,AVERAGE(J237:J247),"")</f>
        <v>-0.9132577566464327</v>
      </c>
      <c r="Z247" s="61">
        <f>IF($A247,AVERAGE(K237:K247),"")</f>
        <v>-84.43664956007986</v>
      </c>
      <c r="AA247" s="61">
        <f>IF($A247,AVERAGE(L237:L247),"")</f>
        <v>85.34990731672626</v>
      </c>
      <c r="ID247" s="62"/>
    </row>
    <row r="248" spans="1:238" s="86" customFormat="1" ht="12.75">
      <c r="A248" s="63">
        <f>IF(B248,A247+1,"")</f>
        <v>244</v>
      </c>
      <c r="B248" s="64">
        <v>42031</v>
      </c>
      <c r="C248" s="65">
        <v>-12</v>
      </c>
      <c r="D248" s="66">
        <f>IF(ABS((((C248-E248)+(C248-G248))*I248)/100),(((C248-E248)+(C248-G248))*I248)/100," ")</f>
        <v>-1.8</v>
      </c>
      <c r="E248" s="67">
        <v>50</v>
      </c>
      <c r="F248" s="68">
        <f>IF(ABS((((E248-C248)+(E248-G248))*I248)/100),(((E248-C248)+(E248-G248))*I248)/100," ")</f>
        <v>1.92</v>
      </c>
      <c r="G248" s="69">
        <v>16</v>
      </c>
      <c r="H248" s="70">
        <f>IF(ABS((((G248-C248)+(G248-E248))*I248)/100),(((G248-C248)+(G248-E248))*I248)/100," ")</f>
        <v>-0.12</v>
      </c>
      <c r="I248" s="110">
        <v>2</v>
      </c>
      <c r="J248" s="72">
        <f>IF(I248,J247+D248," ")</f>
        <v>-5.125985029373705</v>
      </c>
      <c r="K248" s="68">
        <f>IF(I248,K247+F248," ")</f>
        <v>-80.89301319644348</v>
      </c>
      <c r="L248" s="73">
        <f>IF(I248,L247+H248," ")</f>
        <v>86.01899822581716</v>
      </c>
      <c r="M248" s="74">
        <v>4</v>
      </c>
      <c r="N248" s="75">
        <v>2</v>
      </c>
      <c r="O248" s="76">
        <f>IF(M248,M248-N248," ")</f>
        <v>2</v>
      </c>
      <c r="P248" s="77">
        <v>5</v>
      </c>
      <c r="Q248" s="78">
        <v>5</v>
      </c>
      <c r="R248" s="79">
        <f>IF(P248,P248-Q248," ")</f>
        <v>0</v>
      </c>
      <c r="S248" s="80">
        <v>9</v>
      </c>
      <c r="T248" s="81">
        <v>6</v>
      </c>
      <c r="U248" s="82">
        <f>IF(S248,S248-T248," ")</f>
        <v>3</v>
      </c>
      <c r="V248" s="83">
        <f>IF(M248,M248+P248+S248," ")</f>
        <v>18</v>
      </c>
      <c r="W248" s="84">
        <f>IF(N248,N248+Q248+T248," ")</f>
        <v>13</v>
      </c>
      <c r="X248" s="85">
        <f>IF(I248,O248+R248+U248," ")</f>
        <v>5</v>
      </c>
      <c r="Y248" s="61">
        <f>IF($A248,AVERAGE(J238:J248),"")</f>
        <v>-1.3332577566464325</v>
      </c>
      <c r="Z248" s="61">
        <f>IF($A248,AVERAGE(K238:K248),"")</f>
        <v>-84.29483137826166</v>
      </c>
      <c r="AA248" s="61">
        <f>IF($A248,AVERAGE(L238:L248),"")</f>
        <v>85.62808913490808</v>
      </c>
      <c r="ID248" s="62"/>
    </row>
    <row r="249" spans="1:238" s="86" customFormat="1" ht="12.75">
      <c r="A249" s="63">
        <f>IF(B249,A248+1,"")</f>
        <v>245</v>
      </c>
      <c r="B249" s="64">
        <v>42060</v>
      </c>
      <c r="C249" s="65">
        <v>19</v>
      </c>
      <c r="D249" s="66">
        <f>IF(ABS((((C249-E249)+(C249-G249))*I249)/100),(((C249-E249)+(C249-G249))*I249)/100," ")</f>
        <v>-1.08</v>
      </c>
      <c r="E249" s="67">
        <v>19</v>
      </c>
      <c r="F249" s="68">
        <f>IF(ABS((((E249-C249)+(E249-G249))*I249)/100),(((E249-C249)+(E249-G249))*I249)/100," ")</f>
        <v>-1.08</v>
      </c>
      <c r="G249" s="69">
        <v>46</v>
      </c>
      <c r="H249" s="70">
        <f>IF(ABS((((G249-C249)+(G249-E249))*I249)/100),(((G249-C249)+(G249-E249))*I249)/100," ")</f>
        <v>2.16</v>
      </c>
      <c r="I249" s="110">
        <v>4</v>
      </c>
      <c r="J249" s="72">
        <f>IF(I249,J248+D249," ")</f>
        <v>-6.205985029373705</v>
      </c>
      <c r="K249" s="68">
        <f>IF(I249,K248+F249," ")</f>
        <v>-81.97301319644347</v>
      </c>
      <c r="L249" s="73">
        <f>IF(I249,L248+H249," ")</f>
        <v>88.17899822581715</v>
      </c>
      <c r="M249" s="74">
        <v>10</v>
      </c>
      <c r="N249" s="75">
        <v>7</v>
      </c>
      <c r="O249" s="76">
        <f>IF(M249,M249-N249," ")</f>
        <v>3</v>
      </c>
      <c r="P249" s="77">
        <v>8</v>
      </c>
      <c r="Q249" s="78">
        <v>7</v>
      </c>
      <c r="R249" s="79">
        <f>IF(P249,P249-Q249," ")</f>
        <v>1</v>
      </c>
      <c r="S249" s="80">
        <v>15</v>
      </c>
      <c r="T249" s="81">
        <v>13</v>
      </c>
      <c r="U249" s="82">
        <f>IF(S249,S249-T249," ")</f>
        <v>2</v>
      </c>
      <c r="V249" s="83">
        <f>IF(M249,M249+P249+S249," ")</f>
        <v>33</v>
      </c>
      <c r="W249" s="84">
        <f>IF(N249,N249+Q249+T249," ")</f>
        <v>27</v>
      </c>
      <c r="X249" s="85">
        <f>IF(I249,O249+R249+U249," ")</f>
        <v>6</v>
      </c>
      <c r="Y249" s="61">
        <f>IF($A249,AVERAGE(J239:J249),"")</f>
        <v>-2.0550759384646144</v>
      </c>
      <c r="Z249" s="61">
        <f>IF($A249,AVERAGE(K239:K249),"")</f>
        <v>-84.1602859237162</v>
      </c>
      <c r="AA249" s="61">
        <f>IF($A249,AVERAGE(L239:L249),"")</f>
        <v>86.21536186218081</v>
      </c>
      <c r="ID249" s="62"/>
    </row>
    <row r="250" spans="1:238" s="86" customFormat="1" ht="12.75">
      <c r="A250" s="63">
        <f>IF(B250,A249+1,"")</f>
        <v>246</v>
      </c>
      <c r="B250" s="64">
        <v>42094</v>
      </c>
      <c r="C250" s="65">
        <v>-54</v>
      </c>
      <c r="D250" s="66">
        <f>IF(ABS((((C250-E250)+(C250-G250))*I250)/100),(((C250-E250)+(C250-G250))*I250)/100," ")</f>
        <v>-2.4</v>
      </c>
      <c r="E250" s="67">
        <v>0</v>
      </c>
      <c r="F250" s="68">
        <f>IF(ABS((((E250-C250)+(E250-G250))*I250)/100),(((E250-C250)+(E250-G250))*I250)/100," ")</f>
        <v>0.84</v>
      </c>
      <c r="G250" s="69">
        <v>12</v>
      </c>
      <c r="H250" s="70">
        <f>IF(ABS((((G250-C250)+(G250-E250))*I250)/100),(((G250-C250)+(G250-E250))*I250)/100," ")</f>
        <v>1.56</v>
      </c>
      <c r="I250" s="110">
        <v>2</v>
      </c>
      <c r="J250" s="72">
        <f>IF(I250,J249+D250," ")</f>
        <v>-8.605985029373706</v>
      </c>
      <c r="K250" s="68">
        <f>IF(I250,K249+F250," ")</f>
        <v>-81.13301319644347</v>
      </c>
      <c r="L250" s="73">
        <f>IF(I250,L249+H250," ")</f>
        <v>89.73899822581716</v>
      </c>
      <c r="M250" s="74">
        <v>11</v>
      </c>
      <c r="N250" s="75">
        <v>4</v>
      </c>
      <c r="O250" s="76">
        <f>IF(M250,M250-N250," ")</f>
        <v>7</v>
      </c>
      <c r="P250" s="77">
        <v>11</v>
      </c>
      <c r="Q250" s="78">
        <v>6</v>
      </c>
      <c r="R250" s="79">
        <f>IF(P250,P250-Q250," ")</f>
        <v>5</v>
      </c>
      <c r="S250" s="80">
        <v>9</v>
      </c>
      <c r="T250" s="81">
        <v>5</v>
      </c>
      <c r="U250" s="82">
        <f>IF(S250,S250-T250," ")</f>
        <v>4</v>
      </c>
      <c r="V250" s="83">
        <f>IF(M250,M250+P250+S250," ")</f>
        <v>31</v>
      </c>
      <c r="W250" s="84">
        <f>IF(N250,N250+Q250+T250," ")</f>
        <v>15</v>
      </c>
      <c r="X250" s="85">
        <f>IF(I250,O250+R250+U250," ")</f>
        <v>16</v>
      </c>
      <c r="Y250" s="61">
        <f>IF($A250,AVERAGE(J240:J250),"")</f>
        <v>-2.7659850293737054</v>
      </c>
      <c r="Z250" s="61">
        <f>IF($A250,AVERAGE(K240:K250),"")</f>
        <v>-84.02574046917076</v>
      </c>
      <c r="AA250" s="61">
        <f>IF($A250,AVERAGE(L240:L250),"")</f>
        <v>86.79172549854444</v>
      </c>
      <c r="ID250" s="62"/>
    </row>
    <row r="251" spans="1:238" s="86" customFormat="1" ht="12.75">
      <c r="A251" s="63">
        <f>IF(B251,A250+1,"")</f>
        <v>247</v>
      </c>
      <c r="B251" s="64">
        <v>42143</v>
      </c>
      <c r="C251" s="65">
        <v>0</v>
      </c>
      <c r="D251" s="66">
        <f>IF(ABS((((C251-E251)+(C251-G251))*I251)/100),(((C251-E251)+(C251-G251))*I251)/100," ")</f>
        <v>-1</v>
      </c>
      <c r="E251" s="67">
        <v>19</v>
      </c>
      <c r="F251" s="68">
        <f>IF(ABS((((E251-C251)+(E251-G251))*I251)/100),(((E251-C251)+(E251-G251))*I251)/100," ")</f>
        <v>1.28</v>
      </c>
      <c r="G251" s="69">
        <v>6</v>
      </c>
      <c r="H251" s="70">
        <f>IF(ABS((((G251-C251)+(G251-E251))*I251)/100),(((G251-C251)+(G251-E251))*I251)/100," ")</f>
        <v>-0.28</v>
      </c>
      <c r="I251" s="110">
        <v>4</v>
      </c>
      <c r="J251" s="72">
        <f>IF(I251,J250+D251," ")</f>
        <v>-9.605985029373706</v>
      </c>
      <c r="K251" s="68">
        <f>IF(I251,K250+F251," ")</f>
        <v>-79.85301319644347</v>
      </c>
      <c r="L251" s="73">
        <f>IF(I251,L250+H251," ")</f>
        <v>89.45899822581715</v>
      </c>
      <c r="M251" s="74">
        <v>6</v>
      </c>
      <c r="N251" s="75">
        <v>4</v>
      </c>
      <c r="O251" s="76">
        <f>IF(M251,M251-N251," ")</f>
        <v>2</v>
      </c>
      <c r="P251" s="77">
        <v>7</v>
      </c>
      <c r="Q251" s="78">
        <v>6</v>
      </c>
      <c r="R251" s="79">
        <f>IF(P251,P251-Q251," ")</f>
        <v>1</v>
      </c>
      <c r="S251" s="80">
        <v>9</v>
      </c>
      <c r="T251" s="81">
        <v>7</v>
      </c>
      <c r="U251" s="82">
        <f>IF(S251,S251-T251," ")</f>
        <v>2</v>
      </c>
      <c r="V251" s="83">
        <f>IF(M251,M251+P251+S251," ")</f>
        <v>22</v>
      </c>
      <c r="W251" s="84">
        <f>IF(N251,N251+Q251+T251," ")</f>
        <v>17</v>
      </c>
      <c r="X251" s="85">
        <f>IF(I251,O251+R251+U251," ")</f>
        <v>5</v>
      </c>
      <c r="Y251" s="61">
        <f>IF($A251,AVERAGE(J241:J251),"")</f>
        <v>-3.6514395748282507</v>
      </c>
      <c r="Z251" s="61">
        <f>IF($A251,AVERAGE(K241:K251),"")</f>
        <v>-83.62937683280711</v>
      </c>
      <c r="AA251" s="61">
        <f>IF($A251,AVERAGE(L241:L251),"")</f>
        <v>87.28081640763533</v>
      </c>
      <c r="ID251" s="62"/>
    </row>
    <row r="252" spans="1:238" s="86" customFormat="1" ht="12.75">
      <c r="A252" s="63">
        <f>IF(B252,A251+1,"")</f>
        <v>248</v>
      </c>
      <c r="B252" s="64">
        <v>42178</v>
      </c>
      <c r="C252" s="65">
        <v>-9</v>
      </c>
      <c r="D252" s="66">
        <f>IF(ABS((((C252-E252)+(C252-G252))*I252)/100),(((C252-E252)+(C252-G252))*I252)/100," ")</f>
        <v>-2.72</v>
      </c>
      <c r="E252" s="67">
        <v>20</v>
      </c>
      <c r="F252" s="68">
        <f>IF(ABS((((E252-C252)+(E252-G252))*I252)/100),(((E252-C252)+(E252-G252))*I252)/100," ")</f>
        <v>0.76</v>
      </c>
      <c r="G252" s="69">
        <v>30</v>
      </c>
      <c r="H252" s="70">
        <f>IF(ABS((((G252-C252)+(G252-E252))*I252)/100),(((G252-C252)+(G252-E252))*I252)/100," ")</f>
        <v>1.96</v>
      </c>
      <c r="I252" s="110">
        <v>4</v>
      </c>
      <c r="J252" s="72">
        <f>IF(I252,J251+D252," ")</f>
        <v>-12.325985029373706</v>
      </c>
      <c r="K252" s="68">
        <f>IF(I252,K251+F252," ")</f>
        <v>-79.09301319644347</v>
      </c>
      <c r="L252" s="73">
        <f>IF(I252,L251+H252," ")</f>
        <v>91.41899822581715</v>
      </c>
      <c r="M252" s="74">
        <v>7</v>
      </c>
      <c r="N252" s="75">
        <v>4</v>
      </c>
      <c r="O252" s="76">
        <f>IF(M252,M252-N252," ")</f>
        <v>3</v>
      </c>
      <c r="P252" s="77">
        <v>4</v>
      </c>
      <c r="Q252" s="78">
        <v>4</v>
      </c>
      <c r="R252" s="79">
        <f>IF(P252,P252-Q252," ")</f>
        <v>0</v>
      </c>
      <c r="S252" s="80">
        <v>15</v>
      </c>
      <c r="T252" s="81">
        <v>12</v>
      </c>
      <c r="U252" s="82">
        <f>IF(S252,S252-T252," ")</f>
        <v>3</v>
      </c>
      <c r="V252" s="83">
        <f>IF(M252,M252+P252+S252," ")</f>
        <v>26</v>
      </c>
      <c r="W252" s="84">
        <f>IF(N252,N252+Q252+T252," ")</f>
        <v>20</v>
      </c>
      <c r="X252" s="85">
        <f>IF(I252,O252+R252+U252," ")</f>
        <v>6</v>
      </c>
      <c r="Y252" s="61">
        <f>IF($A252,AVERAGE(J242:J252),"")</f>
        <v>-4.900530483919161</v>
      </c>
      <c r="Z252" s="61">
        <f>IF($A252,AVERAGE(K242:K252),"")</f>
        <v>-82.92028592371621</v>
      </c>
      <c r="AA252" s="61">
        <f>IF($A252,AVERAGE(L242:L252),"")</f>
        <v>87.82081640763535</v>
      </c>
      <c r="ID252" s="62"/>
    </row>
    <row r="253" spans="1:238" s="86" customFormat="1" ht="12.75">
      <c r="A253" s="63">
        <f>IF(B253,A252+1,"")</f>
        <v>249</v>
      </c>
      <c r="B253" s="64">
        <v>42213</v>
      </c>
      <c r="C253" s="65">
        <v>34</v>
      </c>
      <c r="D253" s="66">
        <f>IF(ABS((((C253-E253)+(C253-G253))*I253)/100),(((C253-E253)+(C253-G253))*I253)/100," ")</f>
        <v>2.64</v>
      </c>
      <c r="E253" s="67">
        <v>0</v>
      </c>
      <c r="F253" s="68">
        <f>IF(ABS((((E253-C253)+(E253-G253))*I253)/100),(((E253-C253)+(E253-G253))*I253)/100," ")</f>
        <v>-1.44</v>
      </c>
      <c r="G253" s="69">
        <v>2</v>
      </c>
      <c r="H253" s="70">
        <f>IF(ABS((((G253-C253)+(G253-E253))*I253)/100),(((G253-C253)+(G253-E253))*I253)/100," ")</f>
        <v>-1.2</v>
      </c>
      <c r="I253" s="110">
        <v>4</v>
      </c>
      <c r="J253" s="72">
        <f>IF(I253,J252+D253," ")</f>
        <v>-9.685985029373706</v>
      </c>
      <c r="K253" s="68">
        <f>IF(I253,K252+F253," ")</f>
        <v>-80.53301319644346</v>
      </c>
      <c r="L253" s="73">
        <f>IF(I253,L252+H253," ")</f>
        <v>90.21899822581715</v>
      </c>
      <c r="M253" s="74">
        <v>8</v>
      </c>
      <c r="N253" s="75">
        <v>8</v>
      </c>
      <c r="O253" s="76">
        <f>IF(M253,M253-N253," ")</f>
        <v>0</v>
      </c>
      <c r="P253" s="77">
        <v>2</v>
      </c>
      <c r="Q253" s="78">
        <v>1</v>
      </c>
      <c r="R253" s="79">
        <f>IF(P253,P253-Q253," ")</f>
        <v>1</v>
      </c>
      <c r="S253" s="80">
        <v>8</v>
      </c>
      <c r="T253" s="81">
        <v>5</v>
      </c>
      <c r="U253" s="82">
        <f>IF(S253,S253-T253," ")</f>
        <v>3</v>
      </c>
      <c r="V253" s="83">
        <f>IF(M253,M253+P253+S253," ")</f>
        <v>18</v>
      </c>
      <c r="W253" s="84">
        <f>IF(N253,N253+Q253+T253," ")</f>
        <v>14</v>
      </c>
      <c r="X253" s="85">
        <f>IF(I253,O253+R253+U253," ")</f>
        <v>4</v>
      </c>
      <c r="Y253" s="61">
        <f>IF($A253,AVERAGE(J243:J253),"")</f>
        <v>-5.584166847555523</v>
      </c>
      <c r="Z253" s="61">
        <f>IF($A253,AVERAGE(K243:K253),"")</f>
        <v>-82.32210410553438</v>
      </c>
      <c r="AA253" s="61">
        <f>IF($A253,AVERAGE(L243:L253),"")</f>
        <v>87.90627095308987</v>
      </c>
      <c r="ID253" s="62"/>
    </row>
    <row r="254" spans="1:238" s="86" customFormat="1" ht="12.75">
      <c r="A254" s="63">
        <f>IF(B254,A253+1,"")</f>
        <v>250</v>
      </c>
      <c r="B254" s="64">
        <v>42248</v>
      </c>
      <c r="C254" s="65">
        <v>1</v>
      </c>
      <c r="D254" s="66">
        <f>IF(ABS((((C254-E254)+(C254-G254))*I254)/100),(((C254-E254)+(C254-G254))*I254)/100," ")</f>
        <v>-0.36</v>
      </c>
      <c r="E254" s="67">
        <v>17</v>
      </c>
      <c r="F254" s="68">
        <f>IF(ABS((((E254-C254)+(E254-G254))*I254)/100),(((E254-C254)+(E254-G254))*I254)/100," ")</f>
        <v>1.56</v>
      </c>
      <c r="G254" s="69">
        <v>-6</v>
      </c>
      <c r="H254" s="70">
        <f>IF(ABS((((G254-C254)+(G254-E254))*I254)/100),(((G254-C254)+(G254-E254))*I254)/100," ")</f>
        <v>-1.2</v>
      </c>
      <c r="I254" s="110">
        <v>4</v>
      </c>
      <c r="J254" s="72">
        <f>IF(I254,J253+D254," ")</f>
        <v>-10.045985029373705</v>
      </c>
      <c r="K254" s="68">
        <f>IF(I254,K253+F254," ")</f>
        <v>-78.97301319644346</v>
      </c>
      <c r="L254" s="73">
        <f>IF(I254,L253+H254," ")</f>
        <v>89.01899822581714</v>
      </c>
      <c r="M254" s="74">
        <v>5</v>
      </c>
      <c r="N254" s="75">
        <v>3</v>
      </c>
      <c r="O254" s="76">
        <f>IF(M254,M254-N254," ")</f>
        <v>2</v>
      </c>
      <c r="P254" s="77">
        <v>4</v>
      </c>
      <c r="Q254" s="78">
        <v>4</v>
      </c>
      <c r="R254" s="79">
        <f>IF(P254,P254-Q254," ")</f>
        <v>0</v>
      </c>
      <c r="S254" s="80">
        <v>11</v>
      </c>
      <c r="T254" s="81">
        <v>7</v>
      </c>
      <c r="U254" s="82">
        <f>IF(S254,S254-T254," ")</f>
        <v>4</v>
      </c>
      <c r="V254" s="83">
        <f>IF(M254,M254+P254+S254," ")</f>
        <v>20</v>
      </c>
      <c r="W254" s="84">
        <f>IF(N254,N254+Q254+T254," ")</f>
        <v>14</v>
      </c>
      <c r="X254" s="85">
        <f>IF(I254,O254+R254+U254," ")</f>
        <v>6</v>
      </c>
      <c r="Y254" s="61">
        <f>IF($A254,AVERAGE(J244:J254),"")</f>
        <v>-6.351439574828251</v>
      </c>
      <c r="Z254" s="61">
        <f>IF($A254,AVERAGE(K244:K254),"")</f>
        <v>-81.53483137826166</v>
      </c>
      <c r="AA254" s="61">
        <f>IF($A254,AVERAGE(L244:L254),"")</f>
        <v>87.88627095308988</v>
      </c>
      <c r="ID254" s="62"/>
    </row>
    <row r="255" spans="1:238" s="86" customFormat="1" ht="12.75">
      <c r="A255" s="63">
        <f>IF(B255,A254+1,"")</f>
        <v>251</v>
      </c>
      <c r="B255" s="64">
        <v>42292</v>
      </c>
      <c r="C255" s="65">
        <v>-70</v>
      </c>
      <c r="D255" s="66">
        <f>IF(ABS((((C255-E255)+(C255-G255))*I255)/100),(((C255-E255)+(C255-G255))*I255)/100," ")</f>
        <v>-2.86</v>
      </c>
      <c r="E255" s="67">
        <v>-77</v>
      </c>
      <c r="F255" s="68">
        <f>IF(ABS((((E255-C255)+(E255-G255))*I255)/100),(((E255-C255)+(E255-G255))*I255)/100," ")</f>
        <v>-3.28</v>
      </c>
      <c r="G255" s="69">
        <v>80</v>
      </c>
      <c r="H255" s="70">
        <f>IF(ABS((((G255-C255)+(G255-E255))*I255)/100),(((G255-C255)+(G255-E255))*I255)/100," ")</f>
        <v>6.14</v>
      </c>
      <c r="I255" s="110">
        <v>2</v>
      </c>
      <c r="J255" s="72">
        <f>IF(I255,J254+D255," ")</f>
        <v>-12.905985029373705</v>
      </c>
      <c r="K255" s="68">
        <f>IF(I255,K254+F255," ")</f>
        <v>-82.25301319644346</v>
      </c>
      <c r="L255" s="73">
        <f>IF(I255,L254+H255," ")</f>
        <v>95.15899822581714</v>
      </c>
      <c r="M255" s="74">
        <v>7</v>
      </c>
      <c r="N255" s="75">
        <v>1</v>
      </c>
      <c r="O255" s="76">
        <f>IF(M255,M255-N255," ")</f>
        <v>6</v>
      </c>
      <c r="P255" s="77">
        <v>6</v>
      </c>
      <c r="Q255" s="78">
        <v>2</v>
      </c>
      <c r="R255" s="79">
        <f>IF(P255,P255-Q255," ")</f>
        <v>4</v>
      </c>
      <c r="S255" s="80">
        <v>9</v>
      </c>
      <c r="T255" s="81">
        <v>8</v>
      </c>
      <c r="U255" s="82">
        <f>IF(S255,S255-T255," ")</f>
        <v>1</v>
      </c>
      <c r="V255" s="83">
        <f>IF(M255,M255+P255+S255," ")</f>
        <v>22</v>
      </c>
      <c r="W255" s="84">
        <f>IF(N255,N255+Q255+T255," ")</f>
        <v>11</v>
      </c>
      <c r="X255" s="85">
        <f>IF(I255,O255+R255+U255," ")</f>
        <v>11</v>
      </c>
      <c r="Y255" s="61">
        <f>IF($A255,AVERAGE(J245:J255),"")</f>
        <v>-7.30962139301007</v>
      </c>
      <c r="Z255" s="61">
        <f>IF($A255,AVERAGE(K245:K255),"")</f>
        <v>-81.27119501462529</v>
      </c>
      <c r="AA255" s="61">
        <f>IF($A255,AVERAGE(L245:L255),"")</f>
        <v>88.58081640763534</v>
      </c>
      <c r="ID255" s="62"/>
    </row>
    <row r="256" spans="1:238" s="86" customFormat="1" ht="12.75">
      <c r="A256" s="63">
        <f>IF(B256,A255+1,"")</f>
        <v>252</v>
      </c>
      <c r="B256" s="64">
        <v>42325</v>
      </c>
      <c r="C256" s="65">
        <v>8</v>
      </c>
      <c r="D256" s="66">
        <f>IF(ABS((((C256-E256)+(C256-G256))*I256)/100),(((C256-E256)+(C256-G256))*I256)/100," ")</f>
        <v>-1.28</v>
      </c>
      <c r="E256" s="67">
        <v>9</v>
      </c>
      <c r="F256" s="68">
        <f>IF(ABS((((E256-C256)+(E256-G256))*I256)/100),(((E256-C256)+(E256-G256))*I256)/100," ")</f>
        <v>-1.16</v>
      </c>
      <c r="G256" s="69">
        <v>39</v>
      </c>
      <c r="H256" s="70">
        <f>IF(ABS((((G256-C256)+(G256-E256))*I256)/100),(((G256-C256)+(G256-E256))*I256)/100," ")</f>
        <v>2.44</v>
      </c>
      <c r="I256" s="110">
        <v>4</v>
      </c>
      <c r="J256" s="72">
        <f>IF(I256,J255+D256," ")</f>
        <v>-14.185985029373704</v>
      </c>
      <c r="K256" s="68">
        <f>IF(I256,K255+F256," ")</f>
        <v>-83.41301319644346</v>
      </c>
      <c r="L256" s="73">
        <f>IF(I256,L255+H256," ")</f>
        <v>97.59899822581714</v>
      </c>
      <c r="M256" s="74">
        <v>9</v>
      </c>
      <c r="N256" s="75">
        <v>7</v>
      </c>
      <c r="O256" s="76">
        <f>IF(M256,M256-N256," ")</f>
        <v>2</v>
      </c>
      <c r="P256" s="77">
        <v>9</v>
      </c>
      <c r="Q256" s="78">
        <v>7</v>
      </c>
      <c r="R256" s="79">
        <f>IF(P256,P256-Q256," ")</f>
        <v>2</v>
      </c>
      <c r="S256" s="80">
        <v>10</v>
      </c>
      <c r="T256" s="81">
        <v>9</v>
      </c>
      <c r="U256" s="82">
        <f>IF(S256,S256-T256," ")</f>
        <v>1</v>
      </c>
      <c r="V256" s="83">
        <f>IF(M256,M256+P256+S256," ")</f>
        <v>28</v>
      </c>
      <c r="W256" s="84">
        <f>IF(N256,N256+Q256+T256," ")</f>
        <v>23</v>
      </c>
      <c r="X256" s="85">
        <f>IF(I256,O256+R256+U256," ")</f>
        <v>5</v>
      </c>
      <c r="Y256" s="61">
        <f>IF($A256,AVERAGE(J246:J256),"")</f>
        <v>-8.518712302100978</v>
      </c>
      <c r="Z256" s="61">
        <f>IF($A256,AVERAGE(K246:K256),"")</f>
        <v>-81.31846774189802</v>
      </c>
      <c r="AA256" s="61">
        <f>IF($A256,AVERAGE(L246:L256),"")</f>
        <v>89.83718004399897</v>
      </c>
      <c r="ID256" s="62"/>
    </row>
    <row r="257" spans="1:238" s="86" customFormat="1" ht="12.75">
      <c r="A257" s="63">
        <f>IF(B257,A256+1,"")</f>
        <v>253</v>
      </c>
      <c r="B257" s="64">
        <v>42398</v>
      </c>
      <c r="C257" s="65">
        <v>26</v>
      </c>
      <c r="D257" s="66">
        <f>IF(ABS((((C257-E257)+(C257-G257))*I257)/100),(((C257-E257)+(C257-G257))*I257)/100," ")</f>
        <v>0.76</v>
      </c>
      <c r="E257" s="67">
        <v>16</v>
      </c>
      <c r="F257" s="68">
        <f>IF(ABS((((E257-C257)+(E257-G257))*I257)/100),(((E257-C257)+(E257-G257))*I257)/100," ")</f>
        <v>-0.44</v>
      </c>
      <c r="G257" s="69">
        <v>17</v>
      </c>
      <c r="H257" s="70">
        <f>IF(ABS((((G257-C257)+(G257-E257))*I257)/100),(((G257-C257)+(G257-E257))*I257)/100," ")</f>
        <v>-0.32</v>
      </c>
      <c r="I257" s="110">
        <v>4</v>
      </c>
      <c r="J257" s="72">
        <f>IF(I257,J256+D257," ")</f>
        <v>-13.425985029373704</v>
      </c>
      <c r="K257" s="68">
        <f>IF(I257,K256+F257," ")</f>
        <v>-83.85301319644346</v>
      </c>
      <c r="L257" s="73">
        <f>IF(I257,L256+H257," ")</f>
        <v>97.27899822581715</v>
      </c>
      <c r="M257" s="74">
        <v>9</v>
      </c>
      <c r="N257" s="75">
        <v>8</v>
      </c>
      <c r="O257" s="76">
        <f>IF(M257,M257-N257," ")</f>
        <v>1</v>
      </c>
      <c r="P257" s="77">
        <v>5</v>
      </c>
      <c r="Q257" s="78">
        <v>4</v>
      </c>
      <c r="R257" s="79">
        <f>IF(P257,P257-Q257," ")</f>
        <v>1</v>
      </c>
      <c r="S257" s="80">
        <v>6</v>
      </c>
      <c r="T257" s="81">
        <v>4</v>
      </c>
      <c r="U257" s="82">
        <f>IF(S257,S257-T257," ")</f>
        <v>2</v>
      </c>
      <c r="V257" s="83">
        <f>IF(M257,M257+P257+S257," ")</f>
        <v>20</v>
      </c>
      <c r="W257" s="84">
        <f>IF(N257,N257+Q257+T257," ")</f>
        <v>16</v>
      </c>
      <c r="X257" s="85">
        <f>IF(I257,O257+R257+U257," ")</f>
        <v>4</v>
      </c>
      <c r="Y257" s="61">
        <f>IF($A257,AVERAGE(J247:J257),"")</f>
        <v>-9.585985029373706</v>
      </c>
      <c r="Z257" s="61">
        <f>IF($A257,AVERAGE(K247:K257),"")</f>
        <v>-81.34392228735256</v>
      </c>
      <c r="AA257" s="61">
        <f>IF($A257,AVERAGE(L247:L257),"")</f>
        <v>90.92990731672626</v>
      </c>
      <c r="ID257" s="62"/>
    </row>
    <row r="258" spans="1:238" s="86" customFormat="1" ht="12.75">
      <c r="A258" s="63">
        <f>IF(B258,A257+1,"")</f>
        <v>254</v>
      </c>
      <c r="B258" s="64">
        <v>42431</v>
      </c>
      <c r="C258" s="65">
        <v>16</v>
      </c>
      <c r="D258" s="66">
        <f>IF(ABS((((C258-E258)+(C258-G258))*I258)/100),(((C258-E258)+(C258-G258))*I258)/100," ")</f>
        <v>1.28</v>
      </c>
      <c r="E258" s="67">
        <v>10</v>
      </c>
      <c r="F258" s="68">
        <f>IF(ABS((((E258-C258)+(E258-G258))*I258)/100),(((E258-C258)+(E258-G258))*I258)/100," ")</f>
        <v>0.56</v>
      </c>
      <c r="G258" s="69">
        <v>-10</v>
      </c>
      <c r="H258" s="70">
        <f>IF(ABS((((G258-C258)+(G258-E258))*I258)/100),(((G258-C258)+(G258-E258))*I258)/100," ")</f>
        <v>-1.84</v>
      </c>
      <c r="I258" s="110">
        <v>4</v>
      </c>
      <c r="J258" s="72">
        <f>IF(I258,J257+D258," ")</f>
        <v>-12.145985029373705</v>
      </c>
      <c r="K258" s="68">
        <f>IF(I258,K257+F258," ")</f>
        <v>-83.29301319644345</v>
      </c>
      <c r="L258" s="73">
        <f>IF(I258,L257+H258," ")</f>
        <v>95.43899822581714</v>
      </c>
      <c r="M258" s="74">
        <v>6</v>
      </c>
      <c r="N258" s="75">
        <v>5</v>
      </c>
      <c r="O258" s="76">
        <f>IF(M258,M258-N258," ")</f>
        <v>1</v>
      </c>
      <c r="P258" s="77">
        <v>6</v>
      </c>
      <c r="Q258" s="78">
        <v>4</v>
      </c>
      <c r="R258" s="79">
        <f>IF(P258,P258-Q258," ")</f>
        <v>2</v>
      </c>
      <c r="S258" s="80">
        <v>12</v>
      </c>
      <c r="T258" s="81">
        <v>7</v>
      </c>
      <c r="U258" s="82">
        <f>IF(S258,S258-T258," ")</f>
        <v>5</v>
      </c>
      <c r="V258" s="83">
        <f>IF(M258,M258+P258+S258," ")</f>
        <v>24</v>
      </c>
      <c r="W258" s="84">
        <f>IF(N258,N258+Q258+T258," ")</f>
        <v>16</v>
      </c>
      <c r="X258" s="85">
        <f>IF(I258,O258+R258+U258," ")</f>
        <v>8</v>
      </c>
      <c r="Y258" s="61">
        <f>IF($A258,AVERAGE(J248:J258),"")</f>
        <v>-10.387803211191887</v>
      </c>
      <c r="Z258" s="61">
        <f>IF($A258,AVERAGE(K248:K258),"")</f>
        <v>-81.38755865098891</v>
      </c>
      <c r="AA258" s="61">
        <f>IF($A258,AVERAGE(L248:L258),"")</f>
        <v>91.77536186218079</v>
      </c>
      <c r="ID258" s="62"/>
    </row>
    <row r="259" spans="1:238" s="86" customFormat="1" ht="12.75">
      <c r="A259" s="63">
        <f>IF(B259,A258+1,"")</f>
        <v>255</v>
      </c>
      <c r="B259" s="64">
        <v>42479</v>
      </c>
      <c r="C259" s="65">
        <v>11</v>
      </c>
      <c r="D259" s="66">
        <f>IF(ABS((((C259-E259)+(C259-G259))*I259)/100),(((C259-E259)+(C259-G259))*I259)/100," ")</f>
        <v>1.34</v>
      </c>
      <c r="E259" s="67">
        <v>-35</v>
      </c>
      <c r="F259" s="68">
        <f>IF(ABS((((E259-C259)+(E259-G259))*I259)/100),(((E259-C259)+(E259-G259))*I259)/100," ")</f>
        <v>-1.42</v>
      </c>
      <c r="G259" s="69">
        <v>-10</v>
      </c>
      <c r="H259" s="70">
        <f>IF(ABS((((G259-C259)+(G259-E259))*I259)/100),(((G259-C259)+(G259-E259))*I259)/100," ")</f>
        <v>0.08</v>
      </c>
      <c r="I259" s="110">
        <v>2</v>
      </c>
      <c r="J259" s="72">
        <f>IF(I259,J258+D259," ")</f>
        <v>-10.805985029373705</v>
      </c>
      <c r="K259" s="68">
        <f>IF(I259,K258+F259," ")</f>
        <v>-84.71301319644346</v>
      </c>
      <c r="L259" s="73">
        <f>IF(I259,L258+H259," ")</f>
        <v>95.51899822581714</v>
      </c>
      <c r="M259" s="74">
        <v>9</v>
      </c>
      <c r="N259" s="75">
        <v>4</v>
      </c>
      <c r="O259" s="76">
        <f>IF(M259,M259-N259," ")</f>
        <v>5</v>
      </c>
      <c r="P259" s="77">
        <v>10</v>
      </c>
      <c r="Q259" s="78">
        <v>5</v>
      </c>
      <c r="R259" s="79">
        <f>IF(P259,P259-Q259," ")</f>
        <v>5</v>
      </c>
      <c r="S259" s="80">
        <v>7</v>
      </c>
      <c r="T259" s="81">
        <v>3</v>
      </c>
      <c r="U259" s="82">
        <f>IF(S259,S259-T259," ")</f>
        <v>4</v>
      </c>
      <c r="V259" s="83">
        <f>IF(M259,M259+P259+S259," ")</f>
        <v>26</v>
      </c>
      <c r="W259" s="84">
        <f>IF(N259,N259+Q259+T259," ")</f>
        <v>12</v>
      </c>
      <c r="X259" s="85">
        <f>IF(I259,O259+R259+U259," ")</f>
        <v>14</v>
      </c>
      <c r="Y259" s="61">
        <f>IF($A259,AVERAGE(J249:J259),"")</f>
        <v>-10.904166847555523</v>
      </c>
      <c r="Z259" s="61">
        <f>IF($A259,AVERAGE(K249:K259),"")</f>
        <v>-81.73483137826166</v>
      </c>
      <c r="AA259" s="61">
        <f>IF($A259,AVERAGE(L249:L259),"")</f>
        <v>92.63899822581715</v>
      </c>
      <c r="ID259" s="62"/>
    </row>
    <row r="260" spans="1:238" s="86" customFormat="1" ht="12.75">
      <c r="A260" s="63">
        <f>IF(B260,A259+1,"")</f>
        <v>256</v>
      </c>
      <c r="B260" s="64">
        <v>42507</v>
      </c>
      <c r="C260" s="65">
        <v>29</v>
      </c>
      <c r="D260" s="66">
        <f>IF(ABS((((C260-E260)+(C260-G260))*I260)/100),(((C260-E260)+(C260-G260))*I260)/100," ")</f>
        <v>1.6</v>
      </c>
      <c r="E260" s="67">
        <v>3</v>
      </c>
      <c r="F260" s="68">
        <f>IF(ABS((((E260-C260)+(E260-G260))*I260)/100),(((E260-C260)+(E260-G260))*I260)/100," ")</f>
        <v>-1.52</v>
      </c>
      <c r="G260" s="69">
        <v>15</v>
      </c>
      <c r="H260" s="70">
        <f>IF(ABS((((G260-C260)+(G260-E260))*I260)/100),(((G260-C260)+(G260-E260))*I260)/100," ")</f>
        <v>-0.08</v>
      </c>
      <c r="I260" s="110">
        <v>4</v>
      </c>
      <c r="J260" s="72">
        <f>IF(I260,J259+D260," ")</f>
        <v>-9.205985029373705</v>
      </c>
      <c r="K260" s="68">
        <f>IF(I260,K259+F260," ")</f>
        <v>-86.23301319644345</v>
      </c>
      <c r="L260" s="73">
        <f>IF(I260,L259+H260," ")</f>
        <v>95.43899822581714</v>
      </c>
      <c r="M260" s="74">
        <v>5</v>
      </c>
      <c r="N260" s="75">
        <v>5</v>
      </c>
      <c r="O260" s="76">
        <f>IF(M260,M260-N260," ")</f>
        <v>0</v>
      </c>
      <c r="P260" s="77">
        <v>4</v>
      </c>
      <c r="Q260" s="78">
        <v>3</v>
      </c>
      <c r="R260" s="79">
        <f>IF(P260,P260-Q260," ")</f>
        <v>1</v>
      </c>
      <c r="S260" s="80">
        <v>11</v>
      </c>
      <c r="T260" s="81">
        <v>7</v>
      </c>
      <c r="U260" s="82">
        <f>IF(S260,S260-T260," ")</f>
        <v>4</v>
      </c>
      <c r="V260" s="83">
        <f>IF(M260,M260+P260+S260," ")</f>
        <v>20</v>
      </c>
      <c r="W260" s="84">
        <f>IF(N260,N260+Q260+T260," ")</f>
        <v>15</v>
      </c>
      <c r="X260" s="85">
        <f>IF(I260,O260+R260+U260," ")</f>
        <v>5</v>
      </c>
      <c r="Y260" s="61">
        <f>IF($A260,AVERAGE(J250:J260),"")</f>
        <v>-11.176894120282794</v>
      </c>
      <c r="Z260" s="61">
        <f>IF($A260,AVERAGE(K250:K260),"")</f>
        <v>-82.12210410553438</v>
      </c>
      <c r="AA260" s="61">
        <f>IF($A260,AVERAGE(L250:L260),"")</f>
        <v>93.29899822581714</v>
      </c>
      <c r="ID260" s="62"/>
    </row>
    <row r="261" spans="1:238" s="86" customFormat="1" ht="12.75">
      <c r="A261" s="63">
        <f>IF(B261,A260+1,"")</f>
        <v>257</v>
      </c>
      <c r="B261" s="64">
        <v>42570</v>
      </c>
      <c r="C261" s="65">
        <v>2</v>
      </c>
      <c r="D261" s="66">
        <f>IF(ABS((((C261-E261)+(C261-G261))*I261)/100),(((C261-E261)+(C261-G261))*I261)/100," ")</f>
        <v>-1.12</v>
      </c>
      <c r="E261" s="67">
        <v>21</v>
      </c>
      <c r="F261" s="68">
        <f>IF(ABS((((E261-C261)+(E261-G261))*I261)/100),(((E261-C261)+(E261-G261))*I261)/100," ")</f>
        <v>1.16</v>
      </c>
      <c r="G261" s="69">
        <v>11</v>
      </c>
      <c r="H261" s="70">
        <f>IF(ABS((((G261-C261)+(G261-E261))*I261)/100),(((G261-C261)+(G261-E261))*I261)/100," ")</f>
        <v>-0.04</v>
      </c>
      <c r="I261" s="110">
        <v>4</v>
      </c>
      <c r="J261" s="72">
        <f>IF(I261,J260+D261," ")</f>
        <v>-10.325985029373705</v>
      </c>
      <c r="K261" s="68">
        <f>IF(I261,K260+F261," ")</f>
        <v>-85.07301319644345</v>
      </c>
      <c r="L261" s="73">
        <f>IF(I261,L260+H261," ")</f>
        <v>95.39899822581714</v>
      </c>
      <c r="M261" s="74">
        <v>7</v>
      </c>
      <c r="N261" s="75">
        <v>4</v>
      </c>
      <c r="O261" s="76">
        <f>IF(M261,M261-N261," ")</f>
        <v>3</v>
      </c>
      <c r="P261" s="77">
        <v>8</v>
      </c>
      <c r="Q261" s="78">
        <v>7</v>
      </c>
      <c r="R261" s="79">
        <f>IF(P261,P261-Q261," ")</f>
        <v>1</v>
      </c>
      <c r="S261" s="80">
        <v>6</v>
      </c>
      <c r="T261" s="81">
        <v>5</v>
      </c>
      <c r="U261" s="82">
        <f>IF(S261,S261-T261," ")</f>
        <v>1</v>
      </c>
      <c r="V261" s="83">
        <f>IF(M261,M261+P261+S261," ")</f>
        <v>21</v>
      </c>
      <c r="W261" s="84">
        <f>IF(N261,N261+Q261+T261," ")</f>
        <v>16</v>
      </c>
      <c r="X261" s="85">
        <f>IF(I261,O261+R261+U261," ")</f>
        <v>5</v>
      </c>
      <c r="Y261" s="61">
        <f>IF($A261,AVERAGE(J251:J261),"")</f>
        <v>-11.33325775664643</v>
      </c>
      <c r="Z261" s="61">
        <f>IF($A261,AVERAGE(K251:K261),"")</f>
        <v>-82.4802859237162</v>
      </c>
      <c r="AA261" s="61">
        <f>IF($A261,AVERAGE(L251:L261),"")</f>
        <v>93.8135436803626</v>
      </c>
      <c r="ID261" s="62"/>
    </row>
    <row r="262" spans="1:238" s="86" customFormat="1" ht="12.75">
      <c r="A262" s="63">
        <f>IF(B262,A261+1,"")</f>
        <v>258</v>
      </c>
      <c r="B262" s="64">
        <v>42605</v>
      </c>
      <c r="C262" s="65">
        <v>34</v>
      </c>
      <c r="D262" s="66">
        <f>IF(ABS((((C262-E262)+(C262-G262))*I262)/100),(((C262-E262)+(C262-G262))*I262)/100," ")</f>
        <v>2.32</v>
      </c>
      <c r="E262" s="67">
        <v>-65</v>
      </c>
      <c r="F262" s="68">
        <f>IF(ABS((((E262-C262)+(E262-G262))*I262)/100),(((E262-C262)+(E262-G262))*I262)/100," ")</f>
        <v>-3.62</v>
      </c>
      <c r="G262" s="69">
        <v>17</v>
      </c>
      <c r="H262" s="70">
        <f>IF(ABS((((G262-C262)+(G262-E262))*I262)/100),(((G262-C262)+(G262-E262))*I262)/100," ")</f>
        <v>1.3</v>
      </c>
      <c r="I262" s="110">
        <v>2</v>
      </c>
      <c r="J262" s="72">
        <f>IF(I262,J261+D262," ")</f>
        <v>-8.005985029373704</v>
      </c>
      <c r="K262" s="68">
        <f>IF(I262,K261+F262," ")</f>
        <v>-88.69301319644346</v>
      </c>
      <c r="L262" s="73">
        <f>IF(I262,L261+H262," ")</f>
        <v>96.69899822581714</v>
      </c>
      <c r="M262" s="74">
        <v>8</v>
      </c>
      <c r="N262" s="75">
        <v>5</v>
      </c>
      <c r="O262" s="76">
        <f>IF(M262,M262-N262," ")</f>
        <v>3</v>
      </c>
      <c r="P262" s="77">
        <v>6</v>
      </c>
      <c r="Q262" s="78">
        <v>0</v>
      </c>
      <c r="R262" s="79">
        <f>IF(P262,P262-Q262," ")</f>
        <v>6</v>
      </c>
      <c r="S262" s="80">
        <v>12</v>
      </c>
      <c r="T262" s="81">
        <v>7</v>
      </c>
      <c r="U262" s="82">
        <f>IF(S262,S262-T262," ")</f>
        <v>5</v>
      </c>
      <c r="V262" s="83">
        <f>IF(M262,M262+P262+S262," ")</f>
        <v>26</v>
      </c>
      <c r="W262" s="84">
        <f>IF(N262,N262+Q262+T262," ")</f>
        <v>12</v>
      </c>
      <c r="X262" s="85">
        <f>IF(I262,O262+R262+U262," ")</f>
        <v>14</v>
      </c>
      <c r="Y262" s="61">
        <f>IF($A262,AVERAGE(J252:J262),"")</f>
        <v>-11.187803211191888</v>
      </c>
      <c r="Z262" s="61">
        <f>IF($A262,AVERAGE(K252:K262),"")</f>
        <v>-83.28392228735255</v>
      </c>
      <c r="AA262" s="61">
        <f>IF($A262,AVERAGE(L252:L262),"")</f>
        <v>94.47172549854442</v>
      </c>
      <c r="ID262" s="62"/>
    </row>
    <row r="263" spans="1:238" s="86" customFormat="1" ht="12.75">
      <c r="A263" s="63">
        <f>IF(B263,A262+1,"")</f>
        <v>259</v>
      </c>
      <c r="B263" s="64">
        <v>42654</v>
      </c>
      <c r="C263" s="65">
        <v>20</v>
      </c>
      <c r="D263" s="66">
        <f>IF(ABS((((C263-E263)+(C263-G263))*I263)/100),(((C263-E263)+(C263-G263))*I263)/100," ")</f>
        <v>-0.16</v>
      </c>
      <c r="E263" s="67">
        <v>36</v>
      </c>
      <c r="F263" s="68">
        <f>IF(ABS((((E263-C263)+(E263-G263))*I263)/100),(((E263-C263)+(E263-G263))*I263)/100," ")</f>
        <v>1.76</v>
      </c>
      <c r="G263" s="69">
        <v>8</v>
      </c>
      <c r="H263" s="70">
        <f>IF(ABS((((G263-C263)+(G263-E263))*I263)/100),(((G263-C263)+(G263-E263))*I263)/100," ")</f>
        <v>-1.6</v>
      </c>
      <c r="I263" s="110">
        <v>4</v>
      </c>
      <c r="J263" s="72">
        <f>IF(I263,J262+D263," ")</f>
        <v>-8.165985029373704</v>
      </c>
      <c r="K263" s="68">
        <f>IF(I263,K262+F263," ")</f>
        <v>-86.93301319644345</v>
      </c>
      <c r="L263" s="73">
        <f>IF(I263,L262+H263," ")</f>
        <v>95.09899822581714</v>
      </c>
      <c r="M263" s="74">
        <v>5</v>
      </c>
      <c r="N263" s="75">
        <v>5</v>
      </c>
      <c r="O263" s="76">
        <f>IF(M263,M263-N263," ")</f>
        <v>0</v>
      </c>
      <c r="P263" s="77">
        <v>9</v>
      </c>
      <c r="Q263" s="78">
        <v>8</v>
      </c>
      <c r="R263" s="79">
        <f>IF(P263,P263-Q263," ")</f>
        <v>1</v>
      </c>
      <c r="S263" s="80">
        <v>11</v>
      </c>
      <c r="T263" s="81">
        <v>7</v>
      </c>
      <c r="U263" s="82">
        <f>IF(S263,S263-T263," ")</f>
        <v>4</v>
      </c>
      <c r="V263" s="83">
        <f>IF(M263,M263+P263+S263," ")</f>
        <v>25</v>
      </c>
      <c r="W263" s="84">
        <f>IF(N263,N263+Q263+T263," ")</f>
        <v>20</v>
      </c>
      <c r="X263" s="85">
        <f>IF(I263,O263+R263+U263," ")</f>
        <v>5</v>
      </c>
      <c r="Y263" s="61">
        <f>IF($A263,AVERAGE(J253:J263),"")</f>
        <v>-10.809621393010069</v>
      </c>
      <c r="Z263" s="61">
        <f>IF($A263,AVERAGE(K253:K263),"")</f>
        <v>-83.9966495600798</v>
      </c>
      <c r="AA263" s="61">
        <f>IF($A263,AVERAGE(L253:L263),"")</f>
        <v>94.80627095308988</v>
      </c>
      <c r="ID263" s="62"/>
    </row>
    <row r="264" spans="1:238" s="86" customFormat="1" ht="12.75">
      <c r="A264" s="63">
        <f>IF(B264,A263+1,"")</f>
        <v>260</v>
      </c>
      <c r="B264" s="64">
        <v>42682</v>
      </c>
      <c r="C264" s="65">
        <v>10</v>
      </c>
      <c r="D264" s="66">
        <f>IF(ABS((((C264-E264)+(C264-G264))*I264)/100),(((C264-E264)+(C264-G264))*I264)/100," ")</f>
        <v>1.14</v>
      </c>
      <c r="E264" s="67">
        <v>-63</v>
      </c>
      <c r="F264" s="68">
        <f>IF(ABS((((E264-C264)+(E264-G264))*I264)/100),(((E264-C264)+(E264-G264))*I264)/100," ")</f>
        <v>-3.24</v>
      </c>
      <c r="G264" s="69">
        <v>26</v>
      </c>
      <c r="H264" s="70">
        <f>IF(ABS((((G264-C264)+(G264-E264))*I264)/100),(((G264-C264)+(G264-E264))*I264)/100," ")</f>
        <v>2.1</v>
      </c>
      <c r="I264" s="110">
        <v>2</v>
      </c>
      <c r="J264" s="72">
        <f>IF(I264,J263+D264," ")</f>
        <v>-7.025985029373705</v>
      </c>
      <c r="K264" s="68">
        <f>IF(I264,K263+F264," ")</f>
        <v>-90.17301319644345</v>
      </c>
      <c r="L264" s="73">
        <f>IF(I264,L263+H264," ")</f>
        <v>97.19899822581714</v>
      </c>
      <c r="M264" s="74">
        <v>6</v>
      </c>
      <c r="N264" s="75">
        <v>3</v>
      </c>
      <c r="O264" s="76">
        <f>IF(M264,M264-N264," ")</f>
        <v>3</v>
      </c>
      <c r="P264" s="77">
        <v>11</v>
      </c>
      <c r="Q264" s="78">
        <v>5</v>
      </c>
      <c r="R264" s="79">
        <f>IF(P264,P264-Q264," ")</f>
        <v>6</v>
      </c>
      <c r="S264" s="80">
        <v>12</v>
      </c>
      <c r="T264" s="81">
        <v>9</v>
      </c>
      <c r="U264" s="82">
        <f>IF(S264,S264-T264," ")</f>
        <v>3</v>
      </c>
      <c r="V264" s="83">
        <f>IF(M264,M264+P264+S264," ")</f>
        <v>29</v>
      </c>
      <c r="W264" s="84">
        <f>IF(N264,N264+Q264+T264," ")</f>
        <v>17</v>
      </c>
      <c r="X264" s="85">
        <f>IF(I264,O264+R264+U264," ")</f>
        <v>12</v>
      </c>
      <c r="Y264" s="61">
        <f>IF($A264,AVERAGE(J254:J264),"")</f>
        <v>-10.567803211191887</v>
      </c>
      <c r="Z264" s="61">
        <f>IF($A264,AVERAGE(K254:K264),"")</f>
        <v>-84.87301319644345</v>
      </c>
      <c r="AA264" s="61">
        <f>IF($A264,AVERAGE(L254:L264),"")</f>
        <v>95.44081640763534</v>
      </c>
      <c r="ID264" s="62"/>
    </row>
    <row r="265" spans="1:238" s="86" customFormat="1" ht="12.75">
      <c r="A265" s="63">
        <f>IF(B265,A261+1,"")</f>
        <v>258</v>
      </c>
      <c r="B265" s="64">
        <v>42740</v>
      </c>
      <c r="C265" s="65">
        <v>32</v>
      </c>
      <c r="D265" s="66">
        <f>IF(ABS((((C265-E265)+(C265-G265))*I265)/100),(((C265-E265)+(C265-G265))*I265)/100," ")</f>
        <v>-0.72</v>
      </c>
      <c r="E265" s="67">
        <v>49</v>
      </c>
      <c r="F265" s="68">
        <f>IF(ABS((((E265-C265)+(E265-G265))*I265)/100),(((E265-C265)+(E265-G265))*I265)/100," ")</f>
        <v>1.32</v>
      </c>
      <c r="G265" s="69">
        <v>33</v>
      </c>
      <c r="H265" s="70">
        <f>IF(ABS((((G265-C265)+(G265-E265))*I265)/100),(((G265-C265)+(G265-E265))*I265)/100," ")</f>
        <v>-0.6</v>
      </c>
      <c r="I265" s="110">
        <v>4</v>
      </c>
      <c r="J265" s="72">
        <f>IF(I265,J264+D265," ")</f>
        <v>-7.7459850293737045</v>
      </c>
      <c r="K265" s="68">
        <f>IF(I265,K264+F265," ")</f>
        <v>-88.85301319644346</v>
      </c>
      <c r="L265" s="73">
        <f>IF(I265,L264+H265," ")</f>
        <v>96.59899822581714</v>
      </c>
      <c r="M265" s="74">
        <v>7</v>
      </c>
      <c r="N265" s="75">
        <v>7</v>
      </c>
      <c r="O265" s="76">
        <f>IF(M265,M265-N265," ")</f>
        <v>0</v>
      </c>
      <c r="P265" s="77">
        <v>8</v>
      </c>
      <c r="Q265" s="78">
        <v>8</v>
      </c>
      <c r="R265" s="79">
        <f>IF(P265,P265-Q265," ")</f>
        <v>0</v>
      </c>
      <c r="S265" s="80">
        <v>15</v>
      </c>
      <c r="T265" s="81">
        <v>12</v>
      </c>
      <c r="U265" s="82">
        <f>IF(S265,S265-T265," ")</f>
        <v>3</v>
      </c>
      <c r="V265" s="83">
        <f>IF(M265,M265+P265+S265," ")</f>
        <v>30</v>
      </c>
      <c r="W265" s="84">
        <f>IF(N265,N265+Q265+T265," ")</f>
        <v>27</v>
      </c>
      <c r="X265" s="85">
        <f>IF(I265,O265+R265+U265," ")</f>
        <v>3</v>
      </c>
      <c r="Y265" s="61">
        <f>IF($A265,AVERAGE(J255:J265),"")</f>
        <v>-10.358712302100976</v>
      </c>
      <c r="Z265" s="61">
        <f>IF($A265,AVERAGE(K255:K265),"")</f>
        <v>-85.77119501462528</v>
      </c>
      <c r="AA265" s="61">
        <f>IF($A265,AVERAGE(L255:L265),"")</f>
        <v>96.12990731672625</v>
      </c>
      <c r="ID265" s="62"/>
    </row>
    <row r="266" spans="1:238" s="86" customFormat="1" ht="12.75">
      <c r="A266" s="63">
        <f>IF(B266,A262+1,"")</f>
        <v>259</v>
      </c>
      <c r="B266" s="64">
        <v>42787</v>
      </c>
      <c r="C266" s="65">
        <v>50</v>
      </c>
      <c r="D266" s="66">
        <f>IF(ABS((((C266-E266)+(C266-G266))*I266)/100),(((C266-E266)+(C266-G266))*I266)/100," ")</f>
        <v>2.36</v>
      </c>
      <c r="E266" s="67">
        <v>1</v>
      </c>
      <c r="F266" s="68">
        <f>IF(ABS((((E266-C266)+(E266-G266))*I266)/100),(((E266-C266)+(E266-G266))*I266)/100," ")</f>
        <v>-3.52</v>
      </c>
      <c r="G266" s="69">
        <v>40</v>
      </c>
      <c r="H266" s="70">
        <f>IF(ABS((((G266-C266)+(G266-E266))*I266)/100),(((G266-C266)+(G266-E266))*I266)/100," ")</f>
        <v>1.16</v>
      </c>
      <c r="I266" s="110">
        <v>4</v>
      </c>
      <c r="J266" s="72">
        <f>IF(I266,J265+D266," ")</f>
        <v>-5.385985029373705</v>
      </c>
      <c r="K266" s="68">
        <f>IF(I266,K265+F266," ")</f>
        <v>-92.37301319644345</v>
      </c>
      <c r="L266" s="73">
        <f>IF(I266,L265+H266," ")</f>
        <v>97.75899822581714</v>
      </c>
      <c r="M266" s="74">
        <v>11</v>
      </c>
      <c r="N266" s="75">
        <v>11</v>
      </c>
      <c r="O266" s="76">
        <f>IF(M266,M266-N266," ")</f>
        <v>0</v>
      </c>
      <c r="P266" s="77">
        <v>7</v>
      </c>
      <c r="Q266" s="78">
        <v>4</v>
      </c>
      <c r="R266" s="79">
        <f>IF(P266,P266-Q266," ")</f>
        <v>3</v>
      </c>
      <c r="S266" s="80">
        <v>12</v>
      </c>
      <c r="T266" s="81">
        <v>11</v>
      </c>
      <c r="U266" s="82">
        <f>IF(S266,S266-T266," ")</f>
        <v>1</v>
      </c>
      <c r="V266" s="83">
        <f>IF(M266,M266+P266+S266," ")</f>
        <v>30</v>
      </c>
      <c r="W266" s="84">
        <f>IF(N266,N266+Q266+T266," ")</f>
        <v>26</v>
      </c>
      <c r="X266" s="85">
        <f>IF(I266,O266+R266+U266," ")</f>
        <v>4</v>
      </c>
      <c r="Y266" s="61">
        <f>IF($A266,AVERAGE(J256:J266),"")</f>
        <v>-9.675075938464612</v>
      </c>
      <c r="Z266" s="61">
        <f>IF($A266,AVERAGE(K256:K266),"")</f>
        <v>-86.69119501462528</v>
      </c>
      <c r="AA266" s="61">
        <f>IF($A266,AVERAGE(L256:L266),"")</f>
        <v>96.36627095308987</v>
      </c>
      <c r="ID266" s="62"/>
    </row>
    <row r="267" spans="1:238" s="86" customFormat="1" ht="12.75">
      <c r="A267" s="63">
        <f>IF(B267,A263+1,"")</f>
        <v>260</v>
      </c>
      <c r="B267" s="64">
        <v>42850</v>
      </c>
      <c r="C267" s="65">
        <v>-5</v>
      </c>
      <c r="D267" s="66">
        <f>IF(ABS((((C267-E267)+(C267-G267))*I267)/100),(((C267-E267)+(C267-G267))*I267)/100," ")</f>
        <v>0.96</v>
      </c>
      <c r="E267" s="67">
        <v>-14</v>
      </c>
      <c r="F267" s="68">
        <f>IF(ABS((((E267-C267)+(E267-G267))*I267)/100),(((E267-C267)+(E267-G267))*I267)/100," ")</f>
        <v>0.42</v>
      </c>
      <c r="G267" s="69">
        <v>-44</v>
      </c>
      <c r="H267" s="70">
        <f>IF(ABS((((G267-C267)+(G267-E267))*I267)/100),(((G267-C267)+(G267-E267))*I267)/100," ")</f>
        <v>-1.38</v>
      </c>
      <c r="I267" s="110">
        <v>2</v>
      </c>
      <c r="J267" s="72">
        <f>IF(I267,J266+D267," ")</f>
        <v>-4.425985029373705</v>
      </c>
      <c r="K267" s="68">
        <f>IF(I267,K266+F267," ")</f>
        <v>-91.95301319644345</v>
      </c>
      <c r="L267" s="73">
        <f>IF(I267,L266+H267," ")</f>
        <v>96.37899822581714</v>
      </c>
      <c r="M267" s="74">
        <v>6</v>
      </c>
      <c r="N267" s="75">
        <v>3</v>
      </c>
      <c r="O267" s="76">
        <f>IF(M267,M267-N267," ")</f>
        <v>3</v>
      </c>
      <c r="P267" s="77">
        <v>8</v>
      </c>
      <c r="Q267" s="78">
        <v>5</v>
      </c>
      <c r="R267" s="79">
        <f>IF(P267,P267-Q267," ")</f>
        <v>3</v>
      </c>
      <c r="S267" s="80">
        <v>11</v>
      </c>
      <c r="T267" s="81">
        <v>5</v>
      </c>
      <c r="U267" s="82">
        <f>IF(S267,S267-T267," ")</f>
        <v>6</v>
      </c>
      <c r="V267" s="83">
        <f>IF(M267,M267+P267+S267," ")</f>
        <v>25</v>
      </c>
      <c r="W267" s="84">
        <f>IF(N267,N267+Q267+T267," ")</f>
        <v>13</v>
      </c>
      <c r="X267" s="85">
        <f>IF(I267,O267+R267+U267," ")</f>
        <v>12</v>
      </c>
      <c r="Y267" s="61">
        <f>IF($A267,AVERAGE(J257:J267),"")</f>
        <v>-8.787803211191886</v>
      </c>
      <c r="Z267" s="61">
        <f>IF($A267,AVERAGE(K257:K267),"")</f>
        <v>-87.4675586509889</v>
      </c>
      <c r="AA267" s="61">
        <f>IF($A267,AVERAGE(L257:L267),"")</f>
        <v>96.25536186218078</v>
      </c>
      <c r="ID267" s="62"/>
    </row>
    <row r="268" spans="1:238" s="86" customFormat="1" ht="12.75">
      <c r="A268" s="63">
        <f>IF(B268,A264+1,"")</f>
        <v>261</v>
      </c>
      <c r="B268" s="64">
        <v>42885</v>
      </c>
      <c r="C268" s="65">
        <v>23</v>
      </c>
      <c r="D268" s="66">
        <f>IF(ABS((((C268-E268)+(C268-G268))*I268)/100),(((C268-E268)+(C268-G268))*I268)/100," ")</f>
        <v>-3.2</v>
      </c>
      <c r="E268" s="67">
        <v>46</v>
      </c>
      <c r="F268" s="68">
        <f>IF(ABS((((E268-C268)+(E268-G268))*I268)/100),(((E268-C268)+(E268-G268))*I268)/100," ")</f>
        <v>-0.44</v>
      </c>
      <c r="G268" s="69">
        <v>80</v>
      </c>
      <c r="H268" s="70">
        <f>IF(ABS((((G268-C268)+(G268-E268))*I268)/100),(((G268-C268)+(G268-E268))*I268)/100," ")</f>
        <v>3.64</v>
      </c>
      <c r="I268" s="110">
        <v>4</v>
      </c>
      <c r="J268" s="72">
        <f>IF(I268,J267+D268," ")</f>
        <v>-7.625985029373705</v>
      </c>
      <c r="K268" s="68">
        <f>IF(I268,K267+F268," ")</f>
        <v>-92.39301319644345</v>
      </c>
      <c r="L268" s="73">
        <f>IF(I268,L267+H268," ")</f>
        <v>100.01899822581714</v>
      </c>
      <c r="M268" s="74">
        <v>14</v>
      </c>
      <c r="N268" s="75">
        <v>11</v>
      </c>
      <c r="O268" s="76">
        <f>IF(M268,M268-N268," ")</f>
        <v>3</v>
      </c>
      <c r="P268" s="77">
        <v>8</v>
      </c>
      <c r="Q268" s="78">
        <v>8</v>
      </c>
      <c r="R268" s="79">
        <f>IF(P268,P268-Q268," ")</f>
        <v>0</v>
      </c>
      <c r="S268" s="80">
        <v>11</v>
      </c>
      <c r="T268" s="81">
        <v>11</v>
      </c>
      <c r="U268" s="82">
        <v>0</v>
      </c>
      <c r="V268" s="83">
        <f>IF(M268,M268+P268+S268," ")</f>
        <v>33</v>
      </c>
      <c r="W268" s="84">
        <f>IF(N268,N268+Q268+T268," ")</f>
        <v>30</v>
      </c>
      <c r="X268" s="85">
        <f>IF(I268,O268+R268+U268," ")</f>
        <v>3</v>
      </c>
      <c r="Y268" s="61">
        <f>IF($A268,AVERAGE(J258:J268),"")</f>
        <v>-8.26053048391916</v>
      </c>
      <c r="Z268" s="61">
        <f>IF($A268,AVERAGE(K258:K268),"")</f>
        <v>-88.24392228735255</v>
      </c>
      <c r="AA268" s="61">
        <f>IF($A268,AVERAGE(L258:L268),"")</f>
        <v>96.50445277127169</v>
      </c>
      <c r="ID268" s="62"/>
    </row>
    <row r="269" spans="1:238" s="86" customFormat="1" ht="12.75">
      <c r="A269" s="63">
        <f>IF(B269,A265+1,"")</f>
        <v>259</v>
      </c>
      <c r="B269" s="64">
        <v>42922</v>
      </c>
      <c r="C269" s="65">
        <v>21</v>
      </c>
      <c r="D269" s="66">
        <f>IF(ABS((((C269-E269)+(C269-G269))*I269)/100),(((C269-E269)+(C269-G269))*I269)/100," ")</f>
        <v>-1.28</v>
      </c>
      <c r="E269" s="67">
        <v>42</v>
      </c>
      <c r="F269" s="68">
        <f>IF(ABS((((E269-C269)+(E269-G269))*I269)/100),(((E269-C269)+(E269-G269))*I269)/100," ")</f>
        <v>1.24</v>
      </c>
      <c r="G269" s="69">
        <v>32</v>
      </c>
      <c r="H269" s="70">
        <f>IF(ABS((((G269-C269)+(G269-E269))*I269)/100),(((G269-C269)+(G269-E269))*I269)/100," ")</f>
        <v>0.04</v>
      </c>
      <c r="I269" s="110">
        <v>4</v>
      </c>
      <c r="J269" s="72">
        <f>IF(I269,J268+D269," ")</f>
        <v>-8.905985029373705</v>
      </c>
      <c r="K269" s="68">
        <f>IF(I269,K268+F269," ")</f>
        <v>-91.15301319644345</v>
      </c>
      <c r="L269" s="73">
        <f>IF(I269,L268+H269," ")</f>
        <v>100.05899822581715</v>
      </c>
      <c r="M269" s="74">
        <v>10</v>
      </c>
      <c r="N269" s="75">
        <v>8</v>
      </c>
      <c r="O269" s="76">
        <f>IF(M269,M269-N269," ")</f>
        <v>2</v>
      </c>
      <c r="P269" s="77">
        <v>7</v>
      </c>
      <c r="Q269" s="78">
        <v>7</v>
      </c>
      <c r="R269" s="79">
        <f>IF(P269,P269-Q269," ")</f>
        <v>0</v>
      </c>
      <c r="S269" s="80">
        <v>12</v>
      </c>
      <c r="T269" s="81">
        <v>10</v>
      </c>
      <c r="U269" s="82">
        <f>IF(S269,S269-T269," ")</f>
        <v>2</v>
      </c>
      <c r="V269" s="83">
        <f>IF(M269,M269+P269+S269," ")</f>
        <v>29</v>
      </c>
      <c r="W269" s="84">
        <f>IF(N269,N269+Q269+T269," ")</f>
        <v>25</v>
      </c>
      <c r="X269" s="85">
        <f>IF(I269,O269+R269+U269," ")</f>
        <v>4</v>
      </c>
      <c r="Y269" s="61">
        <f>IF($A269,AVERAGE(J259:J269),"")</f>
        <v>-7.965985029373706</v>
      </c>
      <c r="Z269" s="61">
        <f>IF($A269,AVERAGE(K259:K269),"")</f>
        <v>-88.958467741898</v>
      </c>
      <c r="AA269" s="61">
        <f>IF($A269,AVERAGE(L259:L269),"")</f>
        <v>96.9244527712717</v>
      </c>
      <c r="ID269" s="62"/>
    </row>
    <row r="270" spans="1:238" s="86" customFormat="1" ht="12.75">
      <c r="A270" s="63">
        <f>IF(B270,A266+1,"")</f>
        <v>260</v>
      </c>
      <c r="B270" s="64">
        <v>42948</v>
      </c>
      <c r="C270" s="65">
        <v>53</v>
      </c>
      <c r="D270" s="66">
        <f>IF(ABS((((C270-E270)+(C270-G270))*I270)/100),(((C270-E270)+(C270-G270))*I270)/100," ")</f>
        <v>0.16</v>
      </c>
      <c r="E270" s="67">
        <v>45</v>
      </c>
      <c r="F270" s="68">
        <f>IF(ABS((((E270-C270)+(E270-G270))*I270)/100),(((E270-C270)+(E270-G270))*I270)/100," ")</f>
        <v>-0.8</v>
      </c>
      <c r="G270" s="69">
        <v>57</v>
      </c>
      <c r="H270" s="70">
        <f>IF(ABS((((G270-C270)+(G270-E270))*I270)/100),(((G270-C270)+(G270-E270))*I270)/100," ")</f>
        <v>0.64</v>
      </c>
      <c r="I270" s="110">
        <v>4</v>
      </c>
      <c r="J270" s="72">
        <f>IF(I270,J269+D270," ")</f>
        <v>-8.745985029373704</v>
      </c>
      <c r="K270" s="68">
        <f>IF(I270,K269+F270," ")</f>
        <v>-91.95301319644345</v>
      </c>
      <c r="L270" s="73">
        <f>IF(I270,L269+H270," ")</f>
        <v>100.69899822581715</v>
      </c>
      <c r="M270" s="74">
        <v>11</v>
      </c>
      <c r="N270" s="75">
        <v>9</v>
      </c>
      <c r="O270" s="76">
        <f>IF(M270,M270-N270," ")</f>
        <v>2</v>
      </c>
      <c r="P270" s="77">
        <v>13</v>
      </c>
      <c r="Q270" s="78">
        <v>10</v>
      </c>
      <c r="R270" s="79">
        <f>IF(P270,P270-Q270," ")</f>
        <v>3</v>
      </c>
      <c r="S270" s="80">
        <v>18</v>
      </c>
      <c r="T270" s="81">
        <v>16</v>
      </c>
      <c r="U270" s="82">
        <f>IF(S270,S270-T270," ")</f>
        <v>2</v>
      </c>
      <c r="V270" s="83">
        <f>IF(M270,M270+P270+S270," ")</f>
        <v>42</v>
      </c>
      <c r="W270" s="84">
        <f>IF(N270,N270+Q270+T270," ")</f>
        <v>35</v>
      </c>
      <c r="X270" s="85">
        <f>IF(I270,O270+R270+U270," ")</f>
        <v>7</v>
      </c>
      <c r="Y270" s="61">
        <f>IF($A270,AVERAGE(J260:J270),"")</f>
        <v>-7.7787123021009785</v>
      </c>
      <c r="Z270" s="61">
        <f>IF($A270,AVERAGE(K260:K270),"")</f>
        <v>-89.61664956007981</v>
      </c>
      <c r="AA270" s="61">
        <f>IF($A270,AVERAGE(L260:L270),"")</f>
        <v>97.39536186218078</v>
      </c>
      <c r="ID270" s="62"/>
    </row>
    <row r="271" spans="1:238" s="86" customFormat="1" ht="12.75">
      <c r="A271" s="63">
        <f>IF(B271,A267+1,"")</f>
        <v>261</v>
      </c>
      <c r="B271" s="64">
        <v>42990</v>
      </c>
      <c r="C271" s="65">
        <v>-7</v>
      </c>
      <c r="D271" s="66">
        <f>IF(ABS((((C271-E271)+(C271-G271))*I271)/100),(((C271-E271)+(C271-G271))*I271)/100," ")</f>
        <v>2.72</v>
      </c>
      <c r="E271" s="67">
        <v>-121</v>
      </c>
      <c r="F271" s="68">
        <f>IF(ABS((((E271-C271)+(E271-G271))*I271)/100),(((E271-C271)+(E271-G271))*I271)/100," ")</f>
        <v>-4.12</v>
      </c>
      <c r="G271" s="69">
        <v>-29</v>
      </c>
      <c r="H271" s="70">
        <f>IF(ABS((((G271-C271)+(G271-E271))*I271)/100),(((G271-C271)+(G271-E271))*I271)/100," ")</f>
        <v>1.4</v>
      </c>
      <c r="I271" s="110">
        <v>2</v>
      </c>
      <c r="J271" s="72">
        <f>IF(I271,J270+D271," ")</f>
        <v>-6.025985029373704</v>
      </c>
      <c r="K271" s="68">
        <f>IF(I271,K270+F271," ")</f>
        <v>-96.07301319644345</v>
      </c>
      <c r="L271" s="73">
        <f>IF(I271,L270+H271," ")</f>
        <v>102.09899822581716</v>
      </c>
      <c r="M271" s="74">
        <v>11</v>
      </c>
      <c r="N271" s="75">
        <v>4</v>
      </c>
      <c r="O271" s="76">
        <f>IF(M271,M271-N271," ")</f>
        <v>7</v>
      </c>
      <c r="P271" s="77">
        <v>9</v>
      </c>
      <c r="Q271" s="78">
        <v>1</v>
      </c>
      <c r="R271" s="79">
        <f>IF(P271,P271-Q271," ")</f>
        <v>8</v>
      </c>
      <c r="S271" s="80">
        <v>10</v>
      </c>
      <c r="T271" s="81">
        <v>3</v>
      </c>
      <c r="U271" s="82">
        <f>IF(S271,S271-T271," ")</f>
        <v>7</v>
      </c>
      <c r="V271" s="83">
        <f>IF(M271,M271+P271+S271," ")</f>
        <v>30</v>
      </c>
      <c r="W271" s="84">
        <f>IF(N271,N271+Q271+T271," ")</f>
        <v>8</v>
      </c>
      <c r="X271" s="85">
        <f>IF(I271,O271+R271+U271," ")</f>
        <v>22</v>
      </c>
      <c r="Y271" s="61">
        <f>IF($A271,AVERAGE(J261:J271),"")</f>
        <v>-7.489621393010068</v>
      </c>
      <c r="Z271" s="61">
        <f>IF($A271,AVERAGE(K261:K271),"")</f>
        <v>-90.51119501462526</v>
      </c>
      <c r="AA271" s="61">
        <f>IF($A271,AVERAGE(L261:L271),"")</f>
        <v>98.00081640763533</v>
      </c>
      <c r="ID271" s="62"/>
    </row>
    <row r="272" spans="1:238" s="86" customFormat="1" ht="12.75">
      <c r="A272" s="63">
        <f>IF(B272,A268+1,"")</f>
      </c>
      <c r="B272" s="64"/>
      <c r="C272" s="65"/>
      <c r="D272" s="66" t="str">
        <f>IF(ABS((((C272-E272)+(C272-G272))*I272)/100),(((C272-E272)+(C272-G272))*I272)/100," ")</f>
        <v> </v>
      </c>
      <c r="E272" s="67"/>
      <c r="F272" s="68" t="str">
        <f>IF(ABS((((E272-C272)+(E272-G272))*I272)/100),(((E272-C272)+(E272-G272))*I272)/100," ")</f>
        <v> </v>
      </c>
      <c r="G272" s="69"/>
      <c r="H272" s="70" t="str">
        <f>IF(ABS((((G272-C272)+(G272-E272))*I272)/100),(((G272-C272)+(G272-E272))*I272)/100," ")</f>
        <v> </v>
      </c>
      <c r="I272" s="110"/>
      <c r="J272" s="72" t="str">
        <f>IF(I272,J271+D272," ")</f>
        <v> </v>
      </c>
      <c r="K272" s="68" t="str">
        <f>IF(I272,K271+F272," ")</f>
        <v> </v>
      </c>
      <c r="L272" s="73" t="str">
        <f>IF(I272,L271+H272," ")</f>
        <v> </v>
      </c>
      <c r="M272" s="74"/>
      <c r="N272" s="75"/>
      <c r="O272" s="76" t="str">
        <f>IF(M272,M272-N272," ")</f>
        <v> </v>
      </c>
      <c r="P272" s="77"/>
      <c r="Q272" s="78"/>
      <c r="R272" s="79" t="str">
        <f>IF(P272,P272-Q272," ")</f>
        <v> </v>
      </c>
      <c r="S272" s="80"/>
      <c r="T272" s="81"/>
      <c r="U272" s="82" t="str">
        <f>IF(S272,S272-T272," ")</f>
        <v> </v>
      </c>
      <c r="V272" s="83" t="str">
        <f>IF(M272,M272+P272+S272," ")</f>
        <v> </v>
      </c>
      <c r="W272" s="84" t="str">
        <f>IF(N272,N272+Q272+T272," ")</f>
        <v> </v>
      </c>
      <c r="X272" s="85" t="str">
        <f>IF(I272,O272+R272+U272," ")</f>
        <v> </v>
      </c>
      <c r="Y272" s="61">
        <f>IF($A272,AVERAGE(J262:J272),"")</f>
      </c>
      <c r="Z272" s="61">
        <f>IF($A272,AVERAGE(K262:K272),"")</f>
      </c>
      <c r="AA272" s="61">
        <f>IF($A272,AVERAGE(L262:L272),"")</f>
      </c>
      <c r="ID272" s="62"/>
    </row>
    <row r="273" spans="1:238" s="86" customFormat="1" ht="12.75">
      <c r="A273" s="63">
        <f>IF(B273,A269+1,"")</f>
      </c>
      <c r="B273" s="64"/>
      <c r="C273" s="65"/>
      <c r="D273" s="66" t="str">
        <f>IF(ABS((((C273-E273)+(C273-G273))*I273)/100),(((C273-E273)+(C273-G273))*I273)/100," ")</f>
        <v> </v>
      </c>
      <c r="E273" s="67"/>
      <c r="F273" s="68" t="str">
        <f>IF(ABS((((E273-C273)+(E273-G273))*I273)/100),(((E273-C273)+(E273-G273))*I273)/100," ")</f>
        <v> </v>
      </c>
      <c r="G273" s="69"/>
      <c r="H273" s="70" t="str">
        <f>IF(ABS((((G273-C273)+(G273-E273))*I273)/100),(((G273-C273)+(G273-E273))*I273)/100," ")</f>
        <v> </v>
      </c>
      <c r="I273" s="110"/>
      <c r="J273" s="72" t="str">
        <f>IF(I273,J272+D273," ")</f>
        <v> </v>
      </c>
      <c r="K273" s="68" t="str">
        <f>IF(I273,K272+F273," ")</f>
        <v> </v>
      </c>
      <c r="L273" s="73" t="str">
        <f>IF(I273,L272+H273," ")</f>
        <v> </v>
      </c>
      <c r="M273" s="74"/>
      <c r="N273" s="75"/>
      <c r="O273" s="76" t="str">
        <f>IF(M273,M273-N273," ")</f>
        <v> </v>
      </c>
      <c r="P273" s="77"/>
      <c r="Q273" s="78"/>
      <c r="R273" s="79" t="str">
        <f>IF(P273,P273-Q273," ")</f>
        <v> </v>
      </c>
      <c r="S273" s="80"/>
      <c r="T273" s="81"/>
      <c r="U273" s="82" t="str">
        <f>IF(S273,S273-T273," ")</f>
        <v> </v>
      </c>
      <c r="V273" s="83" t="str">
        <f>IF(M273,M273+P273+S273," ")</f>
        <v> </v>
      </c>
      <c r="W273" s="84" t="str">
        <f>IF(N273,N273+Q273+T273," ")</f>
        <v> </v>
      </c>
      <c r="X273" s="85" t="str">
        <f>IF(I273,O273+R273+U273," ")</f>
        <v> </v>
      </c>
      <c r="Y273" s="61">
        <f>IF($A273,AVERAGE(J263:J273),"")</f>
      </c>
      <c r="Z273" s="61">
        <f>IF($A273,AVERAGE(K263:K273),"")</f>
      </c>
      <c r="AA273" s="61">
        <f>IF($A273,AVERAGE(L263:L273),"")</f>
      </c>
      <c r="ID273" s="62"/>
    </row>
    <row r="274" spans="1:238" s="86" customFormat="1" ht="12.75">
      <c r="A274" s="63">
        <f>IF(B274,A270+1,"")</f>
      </c>
      <c r="B274" s="64"/>
      <c r="C274" s="65"/>
      <c r="D274" s="66" t="str">
        <f>IF(ABS((((C274-E274)+(C274-G274))*I274)/100),(((C274-E274)+(C274-G274))*I274)/100," ")</f>
        <v> </v>
      </c>
      <c r="E274" s="67"/>
      <c r="F274" s="68" t="str">
        <f>IF(ABS((((E274-C274)+(E274-G274))*I274)/100),(((E274-C274)+(E274-G274))*I274)/100," ")</f>
        <v> </v>
      </c>
      <c r="G274" s="69"/>
      <c r="H274" s="70" t="str">
        <f>IF(ABS((((G274-C274)+(G274-E274))*I274)/100),(((G274-C274)+(G274-E274))*I274)/100," ")</f>
        <v> </v>
      </c>
      <c r="I274" s="110"/>
      <c r="J274" s="72" t="str">
        <f>IF(I274,J273+D274," ")</f>
        <v> </v>
      </c>
      <c r="K274" s="68" t="str">
        <f>IF(I274,K273+F274," ")</f>
        <v> </v>
      </c>
      <c r="L274" s="73" t="str">
        <f>IF(I274,L273+H274," ")</f>
        <v> </v>
      </c>
      <c r="M274" s="74"/>
      <c r="N274" s="75"/>
      <c r="O274" s="76" t="str">
        <f>IF(M274,M274-N274," ")</f>
        <v> </v>
      </c>
      <c r="P274" s="77"/>
      <c r="Q274" s="78"/>
      <c r="R274" s="79" t="str">
        <f>IF(P274,P274-Q274," ")</f>
        <v> </v>
      </c>
      <c r="S274" s="80"/>
      <c r="T274" s="81"/>
      <c r="U274" s="82" t="str">
        <f>IF(S274,S274-T274," ")</f>
        <v> </v>
      </c>
      <c r="V274" s="83" t="str">
        <f>IF(M274,M274+P274+S274," ")</f>
        <v> </v>
      </c>
      <c r="W274" s="84" t="str">
        <f>IF(N274,N274+Q274+T274," ")</f>
        <v> </v>
      </c>
      <c r="X274" s="85" t="str">
        <f>IF(I274,O274+R274+U274," ")</f>
        <v> </v>
      </c>
      <c r="Y274" s="61">
        <f>IF($A274,AVERAGE(J264:J274),"")</f>
      </c>
      <c r="Z274" s="61">
        <f>IF($A274,AVERAGE(K264:K274),"")</f>
      </c>
      <c r="AA274" s="61">
        <f>IF($A274,AVERAGE(L264:L274),"")</f>
      </c>
      <c r="ID274" s="62"/>
    </row>
    <row r="275" spans="1:238" s="86" customFormat="1" ht="12.75">
      <c r="A275" s="63">
        <f>IF(B275,A271+1,"")</f>
      </c>
      <c r="B275" s="64"/>
      <c r="C275" s="65"/>
      <c r="D275" s="66" t="str">
        <f>IF(ABS((((C275-E275)+(C275-G275))*I275)/100),(((C275-E275)+(C275-G275))*I275)/100," ")</f>
        <v> </v>
      </c>
      <c r="E275" s="67"/>
      <c r="F275" s="68" t="str">
        <f>IF(ABS((((E275-C275)+(E275-G275))*I275)/100),(((E275-C275)+(E275-G275))*I275)/100," ")</f>
        <v> </v>
      </c>
      <c r="G275" s="69"/>
      <c r="H275" s="70" t="str">
        <f>IF(ABS((((G275-C275)+(G275-E275))*I275)/100),(((G275-C275)+(G275-E275))*I275)/100," ")</f>
        <v> </v>
      </c>
      <c r="I275" s="110"/>
      <c r="J275" s="72" t="str">
        <f>IF(I275,J274+D275," ")</f>
        <v> </v>
      </c>
      <c r="K275" s="68" t="str">
        <f>IF(I275,K274+F275," ")</f>
        <v> </v>
      </c>
      <c r="L275" s="73" t="str">
        <f>IF(I275,L274+H275," ")</f>
        <v> </v>
      </c>
      <c r="M275" s="74"/>
      <c r="N275" s="75"/>
      <c r="O275" s="76" t="str">
        <f>IF(M275,M275-N275," ")</f>
        <v> </v>
      </c>
      <c r="P275" s="77"/>
      <c r="Q275" s="78"/>
      <c r="R275" s="79" t="str">
        <f>IF(P275,P275-Q275," ")</f>
        <v> </v>
      </c>
      <c r="S275" s="80"/>
      <c r="T275" s="81"/>
      <c r="U275" s="82" t="str">
        <f>IF(S275,S275-T275," ")</f>
        <v> </v>
      </c>
      <c r="V275" s="83" t="str">
        <f>IF(M275,M275+P275+S275," ")</f>
        <v> </v>
      </c>
      <c r="W275" s="84" t="str">
        <f>IF(N275,N275+Q275+T275," ")</f>
        <v> </v>
      </c>
      <c r="X275" s="85" t="str">
        <f>IF(I275,O275+R275+U275," ")</f>
        <v> </v>
      </c>
      <c r="Y275" s="61">
        <f>IF($A275,AVERAGE(J265:J275),"")</f>
      </c>
      <c r="Z275" s="61">
        <f>IF($A275,AVERAGE(K265:K275),"")</f>
      </c>
      <c r="AA275" s="61">
        <f>IF($A275,AVERAGE(L265:L275),"")</f>
      </c>
      <c r="ID275" s="62"/>
    </row>
    <row r="276" spans="1:238" s="86" customFormat="1" ht="12.75">
      <c r="A276" s="63">
        <f>IF(B276,A272+1,"")</f>
      </c>
      <c r="B276" s="64"/>
      <c r="C276" s="65"/>
      <c r="D276" s="66" t="str">
        <f>IF(ABS((((C276-E276)+(C276-G276))*I276)/100),(((C276-E276)+(C276-G276))*I276)/100," ")</f>
        <v> </v>
      </c>
      <c r="E276" s="67"/>
      <c r="F276" s="68" t="str">
        <f>IF(ABS((((E276-C276)+(E276-G276))*I276)/100),(((E276-C276)+(E276-G276))*I276)/100," ")</f>
        <v> </v>
      </c>
      <c r="G276" s="69"/>
      <c r="H276" s="70" t="str">
        <f>IF(ABS((((G276-C276)+(G276-E276))*I276)/100),(((G276-C276)+(G276-E276))*I276)/100," ")</f>
        <v> </v>
      </c>
      <c r="I276" s="110"/>
      <c r="J276" s="72" t="str">
        <f>IF(I276,J275+D276," ")</f>
        <v> </v>
      </c>
      <c r="K276" s="68" t="str">
        <f>IF(I276,K275+F276," ")</f>
        <v> </v>
      </c>
      <c r="L276" s="73" t="str">
        <f>IF(I276,L275+H276," ")</f>
        <v> </v>
      </c>
      <c r="M276" s="74"/>
      <c r="N276" s="75"/>
      <c r="O276" s="76" t="str">
        <f>IF(M276,M276-N276," ")</f>
        <v> </v>
      </c>
      <c r="P276" s="77"/>
      <c r="Q276" s="78"/>
      <c r="R276" s="79" t="str">
        <f>IF(P276,P276-Q276," ")</f>
        <v> </v>
      </c>
      <c r="S276" s="80"/>
      <c r="T276" s="81"/>
      <c r="U276" s="82" t="str">
        <f>IF(S276,S276-T276," ")</f>
        <v> </v>
      </c>
      <c r="V276" s="83" t="str">
        <f>IF(M276,M276+P276+S276," ")</f>
        <v> </v>
      </c>
      <c r="W276" s="84" t="str">
        <f>IF(N276,N276+Q276+T276," ")</f>
        <v> </v>
      </c>
      <c r="X276" s="85" t="str">
        <f>IF(I276,O276+R276+U276," ")</f>
        <v> </v>
      </c>
      <c r="Y276" s="61">
        <f>IF($A276,AVERAGE(J266:J276),"")</f>
      </c>
      <c r="Z276" s="61">
        <f>IF($A276,AVERAGE(K266:K276),"")</f>
      </c>
      <c r="AA276" s="61">
        <f>IF($A276,AVERAGE(L266:L276),"")</f>
      </c>
      <c r="ID276" s="62"/>
    </row>
    <row r="277" spans="1:238" s="86" customFormat="1" ht="15" customHeight="1">
      <c r="A277" s="63">
        <f>IF(B277,A273+1,"")</f>
      </c>
      <c r="B277" s="64"/>
      <c r="C277" s="65"/>
      <c r="D277" s="66" t="str">
        <f>IF(ABS((((C277-E277)+(C277-G277))*I277)/100),(((C277-E277)+(C277-G277))*I277)/100," ")</f>
        <v> </v>
      </c>
      <c r="E277" s="67"/>
      <c r="F277" s="68" t="str">
        <f>IF(ABS((((E277-C277)+(E277-G277))*I277)/100),(((E277-C277)+(E277-G277))*I277)/100," ")</f>
        <v> </v>
      </c>
      <c r="G277" s="69"/>
      <c r="H277" s="70" t="str">
        <f>IF(ABS((((G277-C277)+(G277-E277))*I277)/100),(((G277-C277)+(G277-E277))*I277)/100," ")</f>
        <v> </v>
      </c>
      <c r="I277" s="110"/>
      <c r="J277" s="72" t="str">
        <f>IF(I277,J276+D277," ")</f>
        <v> </v>
      </c>
      <c r="K277" s="68" t="str">
        <f>IF(I277,K276+F277," ")</f>
        <v> </v>
      </c>
      <c r="L277" s="73" t="str">
        <f>IF(I277,L276+H277," ")</f>
        <v> </v>
      </c>
      <c r="M277" s="74"/>
      <c r="N277" s="75"/>
      <c r="O277" s="76" t="str">
        <f>IF(M277,M277-N277," ")</f>
        <v> </v>
      </c>
      <c r="P277" s="77"/>
      <c r="Q277" s="78"/>
      <c r="R277" s="79" t="str">
        <f>IF(P277,P277-Q277," ")</f>
        <v> </v>
      </c>
      <c r="S277" s="80"/>
      <c r="T277" s="81"/>
      <c r="U277" s="82" t="str">
        <f>IF(S277,S277-T277," ")</f>
        <v> </v>
      </c>
      <c r="V277" s="83" t="str">
        <f>IF(M277,M277+P277+S277," ")</f>
        <v> </v>
      </c>
      <c r="W277" s="84" t="str">
        <f>IF(N277,N277+Q277+T277," ")</f>
        <v> </v>
      </c>
      <c r="X277" s="85" t="str">
        <f>IF(I277,O277+R277+U277," ")</f>
        <v> </v>
      </c>
      <c r="Y277" s="61">
        <f>IF($A277,AVERAGE(J267:J277),"")</f>
      </c>
      <c r="Z277" s="61">
        <f>IF($A277,AVERAGE(K267:K277),"")</f>
      </c>
      <c r="AA277" s="61">
        <f>IF($A277,AVERAGE(L267:L277),"")</f>
      </c>
      <c r="ID277" s="62"/>
    </row>
    <row r="278" spans="1:238" s="86" customFormat="1" ht="12.75">
      <c r="A278" s="63">
        <f>IF(B278,A274+1,"")</f>
      </c>
      <c r="B278" s="64"/>
      <c r="C278" s="65"/>
      <c r="D278" s="66" t="str">
        <f>IF(ABS((((C278-E278)+(C278-G278))*I278)/100),(((C278-E278)+(C278-G278))*I278)/100," ")</f>
        <v> </v>
      </c>
      <c r="E278" s="67"/>
      <c r="F278" s="68" t="str">
        <f>IF(ABS((((E278-C278)+(E278-G278))*I278)/100),(((E278-C278)+(E278-G278))*I278)/100," ")</f>
        <v> </v>
      </c>
      <c r="G278" s="69"/>
      <c r="H278" s="70" t="str">
        <f>IF(ABS((((G278-C278)+(G278-E278))*I278)/100),(((G278-C278)+(G278-E278))*I278)/100," ")</f>
        <v> </v>
      </c>
      <c r="I278" s="110"/>
      <c r="J278" s="72" t="str">
        <f>IF(I278,J277+D278," ")</f>
        <v> </v>
      </c>
      <c r="K278" s="68" t="str">
        <f>IF(I278,K277+F278," ")</f>
        <v> </v>
      </c>
      <c r="L278" s="73" t="str">
        <f>IF(I278,L277+H278," ")</f>
        <v> </v>
      </c>
      <c r="M278" s="74"/>
      <c r="N278" s="75"/>
      <c r="O278" s="76" t="str">
        <f>IF(M278,M278-N278," ")</f>
        <v> </v>
      </c>
      <c r="P278" s="77"/>
      <c r="Q278" s="78"/>
      <c r="R278" s="79" t="str">
        <f>IF(P278,P278-Q278," ")</f>
        <v> </v>
      </c>
      <c r="S278" s="80"/>
      <c r="T278" s="81"/>
      <c r="U278" s="82" t="str">
        <f>IF(S278,S278-T278," ")</f>
        <v> </v>
      </c>
      <c r="V278" s="83" t="str">
        <f>IF(M278,M278+P278+S278," ")</f>
        <v> </v>
      </c>
      <c r="W278" s="84" t="str">
        <f>IF(N278,N278+Q278+T278," ")</f>
        <v> </v>
      </c>
      <c r="X278" s="85" t="str">
        <f>IF(I278,O278+R278+U278," ")</f>
        <v> </v>
      </c>
      <c r="Y278" s="61">
        <f>IF($A278,AVERAGE(J268:J278),"")</f>
      </c>
      <c r="Z278" s="61">
        <f>IF($A278,AVERAGE(K268:K278),"")</f>
      </c>
      <c r="AA278" s="61">
        <f>IF($A278,AVERAGE(L268:L278),"")</f>
      </c>
      <c r="ID278" s="62"/>
    </row>
    <row r="279" spans="1:238" s="120" customFormat="1" ht="12.75">
      <c r="A279" s="111"/>
      <c r="B279" s="37"/>
      <c r="C279" s="37"/>
      <c r="D279" s="37"/>
      <c r="E279" s="37"/>
      <c r="F279" s="37"/>
      <c r="G279" s="37"/>
      <c r="H279" s="37"/>
      <c r="I279" s="11"/>
      <c r="J279" s="37"/>
      <c r="K279" s="37"/>
      <c r="L279" s="112"/>
      <c r="M279" s="113">
        <f>SUM(M5:M278)</f>
        <v>2862</v>
      </c>
      <c r="N279" s="114">
        <f>SUM(N5:N278)</f>
        <v>1832</v>
      </c>
      <c r="O279" s="114">
        <f>SUM(O5:O278)</f>
        <v>1030</v>
      </c>
      <c r="P279" s="115">
        <f>SUM(P5:P278)</f>
        <v>2806</v>
      </c>
      <c r="Q279" s="115">
        <f>SUM(Q5:Q278)</f>
        <v>1706</v>
      </c>
      <c r="R279" s="115">
        <f>SUM(R5:R278)</f>
        <v>1100</v>
      </c>
      <c r="S279" s="116">
        <f>SUM(S5:S278)</f>
        <v>3499</v>
      </c>
      <c r="T279" s="116">
        <f>SUM(T5:T278)</f>
        <v>2306</v>
      </c>
      <c r="U279" s="116">
        <f>SUM(U5:U278)</f>
        <v>1193</v>
      </c>
      <c r="V279" s="117">
        <f>M279+P279+S279</f>
        <v>9167</v>
      </c>
      <c r="W279" s="117">
        <f>N279+Q279+T279</f>
        <v>5844</v>
      </c>
      <c r="X279" s="118">
        <f>O279+R279+U279</f>
        <v>3323</v>
      </c>
      <c r="Y279" s="119"/>
      <c r="Z279" s="119"/>
      <c r="AA279" s="119"/>
      <c r="ID279" s="37"/>
    </row>
    <row r="280" spans="4:238" s="121" customFormat="1" ht="12.75">
      <c r="D280" s="122"/>
      <c r="F280" s="122"/>
      <c r="H280" s="122"/>
      <c r="J280" s="122"/>
      <c r="K280" s="122"/>
      <c r="L280" s="122"/>
      <c r="M280" s="123">
        <f>M279/V279</f>
        <v>0.31220682884258755</v>
      </c>
      <c r="N280" s="124">
        <f>(N279/M279)</f>
        <v>0.6401118099231307</v>
      </c>
      <c r="O280" s="124">
        <f>O279/M279</f>
        <v>0.35988819007686934</v>
      </c>
      <c r="P280" s="125">
        <f>P279/V279</f>
        <v>0.3060979600741791</v>
      </c>
      <c r="Q280" s="125">
        <f>Q279/P279</f>
        <v>0.6079828937990022</v>
      </c>
      <c r="R280" s="125">
        <f>R279/P279</f>
        <v>0.3920171062009979</v>
      </c>
      <c r="S280" s="126">
        <f>S279/V279</f>
        <v>0.38169521108323334</v>
      </c>
      <c r="T280" s="126">
        <f>T279/S279</f>
        <v>0.6590454415547299</v>
      </c>
      <c r="U280" s="126">
        <f>U279/S279</f>
        <v>0.34095455844527006</v>
      </c>
      <c r="V280" s="127">
        <f>V279/V279</f>
        <v>1</v>
      </c>
      <c r="W280" s="128">
        <f>W279/V279</f>
        <v>0.637504090760336</v>
      </c>
      <c r="X280" s="129">
        <f>X279/V279</f>
        <v>0.362495909239664</v>
      </c>
      <c r="Y280" s="130"/>
      <c r="Z280" s="130"/>
      <c r="AA280" s="130"/>
      <c r="ID280" s="131"/>
    </row>
    <row r="282" spans="11:14" ht="12.75">
      <c r="K282" s="132"/>
      <c r="L282" s="133"/>
      <c r="M282" s="134"/>
      <c r="N282" s="134"/>
    </row>
    <row r="283" spans="13:14" ht="12.75">
      <c r="M283" s="135"/>
      <c r="N283" s="135"/>
    </row>
    <row r="284" spans="13:14" ht="12.75">
      <c r="M284" s="136"/>
      <c r="N284" s="136"/>
    </row>
    <row r="287" ht="12.75">
      <c r="B287" s="137"/>
    </row>
    <row r="288" ht="12.75">
      <c r="H288" s="132"/>
    </row>
    <row r="289" spans="2:10" ht="12.75">
      <c r="B289" s="137"/>
      <c r="J289" s="138"/>
    </row>
  </sheetData>
  <sheetProtection selectLockedCells="1" selectUnlockedCells="1"/>
  <mergeCells count="7">
    <mergeCell ref="A1:I2"/>
    <mergeCell ref="J1:L2"/>
    <mergeCell ref="M1:X1"/>
    <mergeCell ref="M2:O2"/>
    <mergeCell ref="P2:R2"/>
    <mergeCell ref="S2:U2"/>
    <mergeCell ref="V2:X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4">
      <selection activeCell="Y31" sqref="Y3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Erwin Holfelder</cp:lastModifiedBy>
  <dcterms:modified xsi:type="dcterms:W3CDTF">2017-09-15T14:17:33Z</dcterms:modified>
  <cp:category/>
  <cp:version/>
  <cp:contentType/>
  <cp:contentStatus/>
  <cp:revision>19</cp:revision>
</cp:coreProperties>
</file>